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BISMILLAH PENGEMBANGAN NOERA BETULL YANG INI\BISMILLAH ARTIKEL\SUBMIT BISMILLAH\"/>
    </mc:Choice>
  </mc:AlternateContent>
  <xr:revisionPtr revIDLastSave="0" documentId="13_ncr:1_{1305B2E3-9716-468F-8F2B-88371A1ABB8C}" xr6:coauthVersionLast="45" xr6:coauthVersionMax="45" xr10:uidLastSave="{00000000-0000-0000-0000-000000000000}"/>
  <bookViews>
    <workbookView xWindow="-120" yWindow="-120" windowWidth="20730" windowHeight="11160" xr2:uid="{9245017D-2DE7-47E5-BDB4-6EED1192F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H87" i="1"/>
  <c r="F120" i="1"/>
  <c r="F196" i="1" l="1"/>
  <c r="G196" i="1" s="1"/>
  <c r="G207" i="1" l="1"/>
  <c r="G208" i="1"/>
  <c r="G210" i="1"/>
  <c r="G212" i="1"/>
  <c r="G213" i="1"/>
  <c r="G214" i="1"/>
  <c r="G215" i="1"/>
  <c r="G217" i="1"/>
  <c r="G218" i="1"/>
  <c r="G219" i="1"/>
  <c r="G220" i="1"/>
  <c r="G222" i="1"/>
  <c r="G223" i="1"/>
  <c r="G224" i="1"/>
  <c r="G225" i="1"/>
  <c r="G202" i="1"/>
  <c r="F203" i="1"/>
  <c r="G203" i="1" s="1"/>
  <c r="F204" i="1"/>
  <c r="G204" i="1" s="1"/>
  <c r="F205" i="1"/>
  <c r="G205" i="1" s="1"/>
  <c r="F207" i="1"/>
  <c r="F208" i="1"/>
  <c r="F209" i="1"/>
  <c r="F210" i="1"/>
  <c r="F212" i="1"/>
  <c r="F213" i="1"/>
  <c r="F214" i="1"/>
  <c r="F215" i="1"/>
  <c r="F217" i="1"/>
  <c r="F218" i="1"/>
  <c r="F219" i="1"/>
  <c r="F220" i="1"/>
  <c r="F222" i="1"/>
  <c r="F223" i="1"/>
  <c r="F224" i="1"/>
  <c r="F225" i="1"/>
  <c r="F202" i="1"/>
  <c r="G163" i="1"/>
  <c r="G164" i="1"/>
  <c r="G165" i="1"/>
  <c r="G167" i="1"/>
  <c r="G168" i="1"/>
  <c r="G169" i="1"/>
  <c r="G170" i="1"/>
  <c r="G172" i="1"/>
  <c r="G173" i="1"/>
  <c r="G174" i="1"/>
  <c r="G175" i="1"/>
  <c r="G177" i="1"/>
  <c r="G178" i="1"/>
  <c r="G179" i="1"/>
  <c r="G180" i="1"/>
  <c r="G182" i="1"/>
  <c r="G183" i="1"/>
  <c r="G184" i="1"/>
  <c r="G185" i="1"/>
  <c r="G187" i="1"/>
  <c r="G188" i="1"/>
  <c r="G189" i="1"/>
  <c r="G190" i="1"/>
  <c r="G192" i="1"/>
  <c r="G193" i="1"/>
  <c r="G194" i="1"/>
  <c r="G195" i="1"/>
  <c r="G162" i="1"/>
  <c r="F163" i="1"/>
  <c r="F164" i="1"/>
  <c r="F165" i="1"/>
  <c r="F167" i="1"/>
  <c r="F168" i="1"/>
  <c r="F169" i="1"/>
  <c r="F170" i="1"/>
  <c r="F172" i="1"/>
  <c r="F173" i="1"/>
  <c r="F174" i="1"/>
  <c r="F175" i="1"/>
  <c r="F177" i="1"/>
  <c r="F178" i="1"/>
  <c r="F179" i="1"/>
  <c r="F180" i="1"/>
  <c r="F182" i="1"/>
  <c r="F183" i="1"/>
  <c r="F184" i="1"/>
  <c r="F185" i="1"/>
  <c r="F187" i="1"/>
  <c r="F188" i="1"/>
  <c r="F189" i="1"/>
  <c r="F190" i="1"/>
  <c r="F192" i="1"/>
  <c r="F193" i="1"/>
  <c r="F194" i="1"/>
  <c r="F195" i="1"/>
  <c r="F162" i="1"/>
  <c r="G128" i="1"/>
  <c r="G129" i="1"/>
  <c r="G142" i="1"/>
  <c r="G143" i="1"/>
  <c r="G144" i="1"/>
  <c r="G145" i="1"/>
  <c r="G147" i="1"/>
  <c r="G148" i="1"/>
  <c r="G149" i="1"/>
  <c r="G150" i="1"/>
  <c r="G152" i="1"/>
  <c r="G153" i="1"/>
  <c r="G154" i="1"/>
  <c r="G155" i="1"/>
  <c r="G127" i="1"/>
  <c r="F128" i="1"/>
  <c r="F129" i="1"/>
  <c r="F130" i="1"/>
  <c r="G130" i="1" s="1"/>
  <c r="F132" i="1"/>
  <c r="G132" i="1" s="1"/>
  <c r="F133" i="1"/>
  <c r="G133" i="1" s="1"/>
  <c r="F134" i="1"/>
  <c r="G134" i="1" s="1"/>
  <c r="F135" i="1"/>
  <c r="G135" i="1" s="1"/>
  <c r="F137" i="1"/>
  <c r="F138" i="1"/>
  <c r="G138" i="1" s="1"/>
  <c r="F139" i="1"/>
  <c r="G139" i="1" s="1"/>
  <c r="F140" i="1"/>
  <c r="G140" i="1" s="1"/>
  <c r="F142" i="1"/>
  <c r="F143" i="1"/>
  <c r="F144" i="1"/>
  <c r="F145" i="1"/>
  <c r="F147" i="1"/>
  <c r="F148" i="1"/>
  <c r="F149" i="1"/>
  <c r="F150" i="1"/>
  <c r="F152" i="1"/>
  <c r="F153" i="1"/>
  <c r="F154" i="1"/>
  <c r="F155" i="1"/>
  <c r="F127" i="1"/>
  <c r="G11" i="1"/>
  <c r="G12" i="1"/>
  <c r="G13" i="1"/>
  <c r="G14" i="1"/>
  <c r="G16" i="1"/>
  <c r="G17" i="1"/>
  <c r="G18" i="1"/>
  <c r="G19" i="1"/>
  <c r="G21" i="1"/>
  <c r="G22" i="1"/>
  <c r="G23" i="1"/>
  <c r="G24" i="1"/>
  <c r="G26" i="1"/>
  <c r="G27" i="1"/>
  <c r="G28" i="1"/>
  <c r="G29" i="1"/>
  <c r="G31" i="1"/>
  <c r="G32" i="1"/>
  <c r="G33" i="1"/>
  <c r="G34" i="1"/>
  <c r="G36" i="1"/>
  <c r="G37" i="1"/>
  <c r="G38" i="1"/>
  <c r="G39" i="1"/>
  <c r="G42" i="1"/>
  <c r="G43" i="1"/>
  <c r="G44" i="1"/>
  <c r="G45" i="1"/>
  <c r="G47" i="1"/>
  <c r="G48" i="1"/>
  <c r="G49" i="1"/>
  <c r="G50" i="1"/>
  <c r="G53" i="1"/>
  <c r="G54" i="1"/>
  <c r="G55" i="1"/>
  <c r="G56" i="1"/>
  <c r="G59" i="1"/>
  <c r="G60" i="1"/>
  <c r="G61" i="1"/>
  <c r="G62" i="1"/>
  <c r="G65" i="1"/>
  <c r="G66" i="1"/>
  <c r="G67" i="1"/>
  <c r="G68" i="1"/>
  <c r="G71" i="1"/>
  <c r="G72" i="1"/>
  <c r="G73" i="1"/>
  <c r="G90" i="1"/>
  <c r="G100" i="1"/>
  <c r="G111" i="1"/>
  <c r="F11" i="1"/>
  <c r="F12" i="1"/>
  <c r="F13" i="1"/>
  <c r="F14" i="1"/>
  <c r="F16" i="1"/>
  <c r="F17" i="1"/>
  <c r="F18" i="1"/>
  <c r="F19" i="1"/>
  <c r="F21" i="1"/>
  <c r="F22" i="1"/>
  <c r="F23" i="1"/>
  <c r="F24" i="1"/>
  <c r="F26" i="1"/>
  <c r="F27" i="1"/>
  <c r="F28" i="1"/>
  <c r="F29" i="1"/>
  <c r="F31" i="1"/>
  <c r="F32" i="1"/>
  <c r="F33" i="1"/>
  <c r="F34" i="1"/>
  <c r="F36" i="1"/>
  <c r="F37" i="1"/>
  <c r="F38" i="1"/>
  <c r="F39" i="1"/>
  <c r="F42" i="1"/>
  <c r="F43" i="1"/>
  <c r="F44" i="1"/>
  <c r="F45" i="1"/>
  <c r="F47" i="1"/>
  <c r="F48" i="1"/>
  <c r="F49" i="1"/>
  <c r="F50" i="1"/>
  <c r="F53" i="1"/>
  <c r="F54" i="1"/>
  <c r="F55" i="1"/>
  <c r="F56" i="1"/>
  <c r="F59" i="1"/>
  <c r="F60" i="1"/>
  <c r="F61" i="1"/>
  <c r="F62" i="1"/>
  <c r="F65" i="1"/>
  <c r="F66" i="1"/>
  <c r="F67" i="1"/>
  <c r="F68" i="1"/>
  <c r="F71" i="1"/>
  <c r="F72" i="1"/>
  <c r="F73" i="1"/>
  <c r="F74" i="1"/>
  <c r="F78" i="1"/>
  <c r="G78" i="1" s="1"/>
  <c r="F79" i="1"/>
  <c r="G79" i="1" s="1"/>
  <c r="F80" i="1"/>
  <c r="G80" i="1" s="1"/>
  <c r="F81" i="1"/>
  <c r="G81" i="1" s="1"/>
  <c r="F83" i="1"/>
  <c r="G83" i="1" s="1"/>
  <c r="F84" i="1"/>
  <c r="G84" i="1" s="1"/>
  <c r="F85" i="1"/>
  <c r="G85" i="1" s="1"/>
  <c r="F86" i="1"/>
  <c r="G86" i="1" s="1"/>
  <c r="F90" i="1"/>
  <c r="F91" i="1"/>
  <c r="G91" i="1" s="1"/>
  <c r="F92" i="1"/>
  <c r="G92" i="1" s="1"/>
  <c r="F93" i="1"/>
  <c r="G93" i="1" s="1"/>
  <c r="F95" i="1"/>
  <c r="G95" i="1" s="1"/>
  <c r="F96" i="1"/>
  <c r="G96" i="1" s="1"/>
  <c r="F97" i="1"/>
  <c r="G97" i="1" s="1"/>
  <c r="F98" i="1"/>
  <c r="G98" i="1" s="1"/>
  <c r="F100" i="1"/>
  <c r="F101" i="1"/>
  <c r="G101" i="1" s="1"/>
  <c r="F102" i="1"/>
  <c r="G102" i="1" s="1"/>
  <c r="F103" i="1"/>
  <c r="G103" i="1" s="1"/>
  <c r="F105" i="1"/>
  <c r="G105" i="1" s="1"/>
  <c r="F106" i="1"/>
  <c r="G106" i="1" s="1"/>
  <c r="F107" i="1"/>
  <c r="G107" i="1" s="1"/>
  <c r="F108" i="1"/>
  <c r="G108" i="1" s="1"/>
  <c r="F111" i="1"/>
  <c r="F112" i="1"/>
  <c r="G112" i="1" s="1"/>
  <c r="F113" i="1"/>
  <c r="G113" i="1" s="1"/>
  <c r="F114" i="1"/>
  <c r="G114" i="1" s="1"/>
  <c r="F116" i="1"/>
  <c r="G116" i="1" s="1"/>
  <c r="F117" i="1"/>
  <c r="G117" i="1" s="1"/>
  <c r="F118" i="1"/>
  <c r="G118" i="1" s="1"/>
  <c r="F119" i="1"/>
  <c r="G119" i="1" s="1"/>
  <c r="G120" i="1" l="1"/>
  <c r="G74" i="1"/>
  <c r="F226" i="1"/>
  <c r="G226" i="1" s="1"/>
  <c r="G209" i="1"/>
  <c r="F156" i="1"/>
  <c r="G156" i="1" s="1"/>
  <c r="G137" i="1"/>
  <c r="F9" i="1"/>
  <c r="G9" i="1" s="1"/>
</calcChain>
</file>

<file path=xl/sharedStrings.xml><?xml version="1.0" encoding="utf-8"?>
<sst xmlns="http://schemas.openxmlformats.org/spreadsheetml/2006/main" count="248" uniqueCount="79">
  <si>
    <t>No</t>
  </si>
  <si>
    <t>Aspek yang Dinilai</t>
  </si>
  <si>
    <t xml:space="preserve">Skor </t>
  </si>
  <si>
    <t>Skor keseluruhan</t>
  </si>
  <si>
    <t>Keterangan</t>
  </si>
  <si>
    <t>V1</t>
  </si>
  <si>
    <t>V2</t>
  </si>
  <si>
    <t>V3</t>
  </si>
  <si>
    <t xml:space="preserve">Kesesuaian materi laju reaksi dengan kurikulum 2013 </t>
  </si>
  <si>
    <t>Kesesuaian materi laju reaksi dengan Kompetensi Inti (KI) dan Kompetensi Dasar (KD) yang akan dicapai</t>
  </si>
  <si>
    <r>
      <t>1)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 xml:space="preserve">LKPD 1 Konsentrasi </t>
    </r>
  </si>
  <si>
    <r>
      <t>2)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LKPD 2 Luas Permukaan</t>
    </r>
  </si>
  <si>
    <r>
      <t>3)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 xml:space="preserve">LKPD 3 Suhu </t>
    </r>
  </si>
  <si>
    <r>
      <t>4)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LKPD 4 Katalis</t>
    </r>
  </si>
  <si>
    <t>Kesesuaian indikator pencapaian kompetensi dengan Kompetensi Dasar (KD)</t>
  </si>
  <si>
    <t>Kesesuaian tujuan pembelajaran dengan indikator pencapaian kompetensi</t>
  </si>
  <si>
    <t>Fenomena yang diangkat sesuai dengan tingkat kognisi peserta didik</t>
  </si>
  <si>
    <t>Isi dan kegiatan pada LKPD dapat meningkatkan sikap ilmiah peserta didik</t>
  </si>
  <si>
    <t xml:space="preserve">Kesesuaian dengan pembelajaran inkuiri terbimbing </t>
  </si>
  <si>
    <r>
      <t>a.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Fase 1: memusatkan perhatian dan menjelaskan proses inkuiri</t>
    </r>
  </si>
  <si>
    <r>
      <t>b.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Fase 2: menghadirkan masalah inkuiri atau fenomena</t>
    </r>
  </si>
  <si>
    <r>
      <t>c.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Fase 3: merumuskan hipotesis untuk menjelaskan permasalahan atau fenomena</t>
    </r>
  </si>
  <si>
    <t xml:space="preserve">LKPD menyajikan pertanyaan mengenai merumuskan hipotesis atau jawaban sementara dari rumusan masalah yang disajikan untuk ditentukan oleh peserta didik  </t>
  </si>
  <si>
    <r>
      <t>d.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Fase 4: mengumpulkan data untuk menguji hipotesis</t>
    </r>
  </si>
  <si>
    <t xml:space="preserve">LKPD menyajikan pertanyaan membuat table dan grafik hasil pengamatan percobaan </t>
  </si>
  <si>
    <r>
      <t>e.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Fase 5: merumuskan penjelasan dan/atau kesimpulan</t>
    </r>
  </si>
  <si>
    <t xml:space="preserve">LKPD menyajikan pertanyaan mengenai kesimpulan yang didapat </t>
  </si>
  <si>
    <r>
      <t>f.</t>
    </r>
    <r>
      <rPr>
        <sz val="7"/>
        <color rgb="FF000000"/>
        <rFont val="Times New Roman"/>
        <family val="1"/>
      </rPr>
      <t xml:space="preserve">        </t>
    </r>
    <r>
      <rPr>
        <sz val="12"/>
        <color rgb="FF000000"/>
        <rFont val="Times New Roman"/>
        <family val="1"/>
      </rPr>
      <t xml:space="preserve">Fase 6: merefleksikan situasi masalah dan proses berfikir.  </t>
    </r>
  </si>
  <si>
    <t>LKPD menyajikan soal aplikasi</t>
  </si>
  <si>
    <t>Kesesuaian dengan pendekatan nested</t>
  </si>
  <si>
    <r>
      <t>a.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Terdapat salah satu keterampilan mengenai membuat tabel</t>
    </r>
  </si>
  <si>
    <r>
      <t>b.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Terdapat salah satu keterampilan mengenai pengorganisasian grafik</t>
    </r>
  </si>
  <si>
    <t xml:space="preserve">Kesesuaian dengan komponen keterampilan berpikir kritis meliputi: </t>
  </si>
  <si>
    <r>
      <t>a.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interpretasi</t>
    </r>
  </si>
  <si>
    <r>
      <t>b.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inferensi</t>
    </r>
  </si>
  <si>
    <r>
      <t>c.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Times New Roman"/>
        <family val="1"/>
      </rPr>
      <t>analisis</t>
    </r>
  </si>
  <si>
    <r>
      <t>d.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>eksplanasi</t>
    </r>
  </si>
  <si>
    <t>Kebenaran konsep video yang disajikan dengan materi laju reaksi</t>
  </si>
  <si>
    <r>
      <t xml:space="preserve">Kebenaran konsep </t>
    </r>
    <r>
      <rPr>
        <i/>
        <sz val="12"/>
        <color rgb="FF000000"/>
        <rFont val="Times New Roman"/>
        <family val="1"/>
      </rPr>
      <t>e-book</t>
    </r>
    <r>
      <rPr>
        <sz val="12"/>
        <color rgb="FF000000"/>
        <rFont val="Times New Roman"/>
        <family val="1"/>
      </rPr>
      <t xml:space="preserve"> yang disajikan dengan materi laju reaksi</t>
    </r>
  </si>
  <si>
    <t>Kegiatan percobaan yang dilakukan di LKPD sesuai dengan materi</t>
  </si>
  <si>
    <t>1)  LKPD 1 Konsentrasi</t>
  </si>
  <si>
    <t>Valisitas Isi</t>
  </si>
  <si>
    <t>Validitas Konstruk</t>
  </si>
  <si>
    <t>Penggunaan bahasa mengikuti kaidah EYD Bahasa indonesia</t>
  </si>
  <si>
    <r>
      <t>4)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Times New Roman"/>
        <family val="1"/>
      </rPr>
      <t xml:space="preserve">LKPD 4 Katalis </t>
    </r>
  </si>
  <si>
    <t>Penulisan LKPD menggunakan Bahasa Indonesia yang baik dan benar</t>
  </si>
  <si>
    <t>Penulisan LKPD menggunakan bahasa yang efektif dan efisien</t>
  </si>
  <si>
    <t>Penulisan menggunakan istilah yang mudah dipahami</t>
  </si>
  <si>
    <t>Penggunaan bahasa dapat menyampaikan pesan</t>
  </si>
  <si>
    <t>Penggunaan simbol/lambang benar</t>
  </si>
  <si>
    <t xml:space="preserve">LKPD 1 Konsentrasi </t>
  </si>
  <si>
    <t>LKPD 2 Luas Permukaan</t>
  </si>
  <si>
    <t xml:space="preserve">LKPD 3 Suhu </t>
  </si>
  <si>
    <t>LKPD 4 Katalis</t>
  </si>
  <si>
    <t>Cover mempresentasikan isi</t>
  </si>
  <si>
    <t xml:space="preserve">Fenomena membangkitkan rasa ingin tahu </t>
  </si>
  <si>
    <t>Tersedia tempat untuk menuliskan jawaban sesuai dengan kebutuhan</t>
  </si>
  <si>
    <t>Penyajian ilustrasi atau gambar relevan dengan materi</t>
  </si>
  <si>
    <t>Keruntutan dalam penyajian</t>
  </si>
  <si>
    <t>Penyajian LKPD menarik atau menyenangkan</t>
  </si>
  <si>
    <r>
      <t xml:space="preserve">Kemudahan mengakses </t>
    </r>
    <r>
      <rPr>
        <i/>
        <sz val="12"/>
        <color rgb="FF000000"/>
        <rFont val="Times New Roman"/>
        <family val="1"/>
      </rPr>
      <t>link</t>
    </r>
    <r>
      <rPr>
        <sz val="12"/>
        <color rgb="FF000000"/>
        <rFont val="Times New Roman"/>
        <family val="1"/>
      </rPr>
      <t xml:space="preserve"> video/</t>
    </r>
    <r>
      <rPr>
        <i/>
        <sz val="12"/>
        <color rgb="FF000000"/>
        <rFont val="Times New Roman"/>
        <family val="1"/>
      </rPr>
      <t xml:space="preserve"> e-book</t>
    </r>
    <r>
      <rPr>
        <sz val="12"/>
        <color rgb="FF000000"/>
        <rFont val="Times New Roman"/>
        <family val="1"/>
      </rPr>
      <t xml:space="preserve"> pada LKPD</t>
    </r>
  </si>
  <si>
    <t>Kriteria Penyajian</t>
  </si>
  <si>
    <t>Kriteria Kebahasaan</t>
  </si>
  <si>
    <t>Kriteria Kegrafisan</t>
  </si>
  <si>
    <r>
      <t xml:space="preserve">Cover </t>
    </r>
    <r>
      <rPr>
        <sz val="12"/>
        <color rgb="FF000000"/>
        <rFont val="Times New Roman"/>
        <family val="1"/>
      </rPr>
      <t xml:space="preserve">menarik </t>
    </r>
  </si>
  <si>
    <r>
      <t xml:space="preserve">Penggunaan jenis </t>
    </r>
    <r>
      <rPr>
        <i/>
        <sz val="12"/>
        <color rgb="FF000000"/>
        <rFont val="Times New Roman"/>
        <family val="1"/>
      </rPr>
      <t xml:space="preserve">font </t>
    </r>
    <r>
      <rPr>
        <sz val="12"/>
        <color rgb="FF000000"/>
        <rFont val="Times New Roman"/>
        <family val="1"/>
      </rPr>
      <t>dan ukuran teks memudahkan pembaca menggunakan LKPD</t>
    </r>
  </si>
  <si>
    <t>Keserasian tata letak teks dan gambar pada LKPD</t>
  </si>
  <si>
    <r>
      <t xml:space="preserve">Kesesuaian </t>
    </r>
    <r>
      <rPr>
        <i/>
        <sz val="12"/>
        <color rgb="FF000000"/>
        <rFont val="Times New Roman"/>
        <family val="1"/>
      </rPr>
      <t>background</t>
    </r>
    <r>
      <rPr>
        <sz val="12"/>
        <color rgb="FF000000"/>
        <rFont val="Times New Roman"/>
        <family val="1"/>
      </rPr>
      <t xml:space="preserve"> dengan warna tulisan</t>
    </r>
  </si>
  <si>
    <t>Istilah, rumus dan simbol dinyatakan dengan jelas</t>
  </si>
  <si>
    <t>Validator 2</t>
  </si>
  <si>
    <t>Validator 3</t>
  </si>
  <si>
    <t>Ibu Utiya Azizah</t>
  </si>
  <si>
    <t>Bapak Muchlis</t>
  </si>
  <si>
    <t>Ibu Ulfa</t>
  </si>
  <si>
    <t>Sangat Valid</t>
  </si>
  <si>
    <t>HASIL VALIDASI LKPD</t>
  </si>
  <si>
    <t>DOSEN KIMIA FMIPA UNESA</t>
  </si>
  <si>
    <t>GURU KIMIA SMA NEGERI 3 PAMEKASAN</t>
  </si>
  <si>
    <t>Validator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</si>
</sst>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 indent="2"/>
    </xf>
    <xf numFmtId="0" fontId="2" fillId="0" borderId="0" xfId="0" applyFont="1"/>
    <xf numFmtId="0" fontId="3" fillId="0" borderId="1" xfId="0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3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3"/>
    </xf>
    <xf numFmtId="9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/>
    </xf>
    <xf numFmtId="9" fontId="0" fillId="0" borderId="0" xfId="0" applyNumberFormat="1"/>
    <xf numFmtId="0" fontId="6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0" fillId="0" borderId="0" xfId="1" applyNumberFormat="1" applyFont="1"/>
    <xf numFmtId="9" fontId="6" fillId="0" borderId="8" xfId="1" applyNumberFormat="1" applyFont="1" applyFill="1" applyBorder="1" applyAlignment="1">
      <alignment horizontal="center"/>
    </xf>
    <xf numFmtId="9" fontId="6" fillId="0" borderId="8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8B62-1810-4BD9-BC1F-5F769E807A3D}">
  <dimension ref="A2:P227"/>
  <sheetViews>
    <sheetView tabSelected="1" zoomScale="85" zoomScaleNormal="85" workbookViewId="0">
      <selection activeCell="F30" sqref="F30"/>
    </sheetView>
  </sheetViews>
  <sheetFormatPr defaultRowHeight="15" x14ac:dyDescent="0.25"/>
  <cols>
    <col min="2" max="2" width="41.28515625" customWidth="1"/>
    <col min="6" max="6" width="20.28515625" bestFit="1" customWidth="1"/>
    <col min="7" max="7" width="15" customWidth="1"/>
    <col min="10" max="10" width="10.85546875" bestFit="1" customWidth="1"/>
    <col min="11" max="11" width="6.85546875" customWidth="1"/>
  </cols>
  <sheetData>
    <row r="2" spans="1:16" ht="15.75" x14ac:dyDescent="0.25">
      <c r="C2" s="20" t="s">
        <v>75</v>
      </c>
      <c r="J2" s="39" t="s">
        <v>78</v>
      </c>
      <c r="K2" s="39" t="s">
        <v>71</v>
      </c>
      <c r="L2" s="39"/>
      <c r="M2" s="39" t="s">
        <v>76</v>
      </c>
      <c r="N2" s="39"/>
      <c r="O2" s="39"/>
      <c r="P2" s="39"/>
    </row>
    <row r="3" spans="1:16" ht="15.75" x14ac:dyDescent="0.25">
      <c r="J3" s="39" t="s">
        <v>69</v>
      </c>
      <c r="K3" s="39" t="s">
        <v>72</v>
      </c>
      <c r="L3" s="39"/>
      <c r="M3" s="39" t="s">
        <v>76</v>
      </c>
      <c r="N3" s="39"/>
      <c r="O3" s="39"/>
      <c r="P3" s="39"/>
    </row>
    <row r="4" spans="1:16" ht="15.75" x14ac:dyDescent="0.25">
      <c r="J4" s="40" t="s">
        <v>70</v>
      </c>
      <c r="K4" s="40" t="s">
        <v>73</v>
      </c>
      <c r="L4" s="40"/>
      <c r="M4" s="40" t="s">
        <v>77</v>
      </c>
      <c r="N4" s="40"/>
      <c r="O4" s="40"/>
      <c r="P4" s="40"/>
    </row>
    <row r="5" spans="1:16" ht="15.75" x14ac:dyDescent="0.25">
      <c r="A5" s="46" t="s">
        <v>41</v>
      </c>
      <c r="B5" s="47"/>
      <c r="C5" s="47"/>
      <c r="D5" s="47"/>
      <c r="E5" s="47"/>
      <c r="F5" s="47"/>
      <c r="G5" s="47"/>
    </row>
    <row r="7" spans="1:16" ht="15.75" x14ac:dyDescent="0.25">
      <c r="A7" s="43" t="s">
        <v>0</v>
      </c>
      <c r="B7" s="43" t="s">
        <v>1</v>
      </c>
      <c r="C7" s="43" t="s">
        <v>2</v>
      </c>
      <c r="D7" s="43"/>
      <c r="E7" s="43"/>
      <c r="F7" s="43" t="s">
        <v>3</v>
      </c>
      <c r="G7" s="43" t="s">
        <v>4</v>
      </c>
      <c r="J7" s="6"/>
      <c r="K7" s="6"/>
      <c r="L7" s="6"/>
      <c r="M7" s="6"/>
      <c r="N7" s="6"/>
      <c r="O7" s="6"/>
      <c r="P7" s="6"/>
    </row>
    <row r="8" spans="1:16" ht="15.75" x14ac:dyDescent="0.25">
      <c r="A8" s="43"/>
      <c r="B8" s="43"/>
      <c r="C8" s="1" t="s">
        <v>5</v>
      </c>
      <c r="D8" s="1" t="s">
        <v>6</v>
      </c>
      <c r="E8" s="1" t="s">
        <v>7</v>
      </c>
      <c r="F8" s="43"/>
      <c r="G8" s="43"/>
      <c r="J8" s="6"/>
      <c r="K8" s="6"/>
      <c r="L8" s="5"/>
      <c r="M8" s="5"/>
      <c r="N8" s="5"/>
      <c r="O8" s="6"/>
      <c r="P8" s="6"/>
    </row>
    <row r="9" spans="1:16" ht="16.5" customHeight="1" x14ac:dyDescent="0.25">
      <c r="A9" s="9">
        <v>1</v>
      </c>
      <c r="B9" s="10" t="s">
        <v>8</v>
      </c>
      <c r="C9" s="11">
        <v>4</v>
      </c>
      <c r="D9" s="11">
        <v>5</v>
      </c>
      <c r="E9" s="11">
        <v>5</v>
      </c>
      <c r="F9" s="12">
        <f>((C9+D9+E9)/15)</f>
        <v>0.93333333333333335</v>
      </c>
      <c r="G9" s="11" t="str">
        <f>IF(F9&lt;=20%,"Tak Valid",IF(F9&lt;=40%,"Kurang Valid",IF(F9&lt;=60%,"Cukup Valid",IF(F9&lt;=80%,"Valid",IF(F9&lt;=100%,"Sangat Valid")))))</f>
        <v>Sangat Valid</v>
      </c>
      <c r="K9" s="2"/>
    </row>
    <row r="10" spans="1:16" ht="63.75" customHeight="1" x14ac:dyDescent="0.25">
      <c r="A10" s="48">
        <v>2</v>
      </c>
      <c r="B10" s="10" t="s">
        <v>9</v>
      </c>
      <c r="C10" s="11"/>
      <c r="D10" s="11"/>
      <c r="E10" s="11"/>
      <c r="F10" s="12"/>
      <c r="G10" s="11"/>
      <c r="K10" s="3"/>
    </row>
    <row r="11" spans="1:16" ht="15.75" customHeight="1" x14ac:dyDescent="0.25">
      <c r="A11" s="48"/>
      <c r="B11" s="13" t="s">
        <v>10</v>
      </c>
      <c r="C11" s="11">
        <v>4</v>
      </c>
      <c r="D11" s="11">
        <v>5</v>
      </c>
      <c r="E11" s="11">
        <v>5</v>
      </c>
      <c r="F11" s="12">
        <f t="shared" ref="F11:F73" si="0">((C11+D11+E11)/15)</f>
        <v>0.93333333333333335</v>
      </c>
      <c r="G11" s="11" t="str">
        <f t="shared" ref="G11:G73" si="1">IF(F11&lt;=20%,"Tak Valid",IF(F11&lt;=40%,"Kurang Valid",IF(F11&lt;=60%,"Cukup Valid",IF(F11&lt;=80%,"Valid",IF(F11&lt;=100%,"Sangat Valid")))))</f>
        <v>Sangat Valid</v>
      </c>
      <c r="K11" s="3"/>
    </row>
    <row r="12" spans="1:16" ht="15.75" x14ac:dyDescent="0.25">
      <c r="A12" s="48"/>
      <c r="B12" s="13" t="s">
        <v>11</v>
      </c>
      <c r="C12" s="11">
        <v>4</v>
      </c>
      <c r="D12" s="11">
        <v>5</v>
      </c>
      <c r="E12" s="11">
        <v>5</v>
      </c>
      <c r="F12" s="12">
        <f t="shared" si="0"/>
        <v>0.93333333333333335</v>
      </c>
      <c r="G12" s="11" t="str">
        <f t="shared" si="1"/>
        <v>Sangat Valid</v>
      </c>
      <c r="K12" s="3"/>
    </row>
    <row r="13" spans="1:16" ht="15.75" x14ac:dyDescent="0.25">
      <c r="A13" s="48"/>
      <c r="B13" s="13" t="s">
        <v>12</v>
      </c>
      <c r="C13" s="11">
        <v>4</v>
      </c>
      <c r="D13" s="11">
        <v>5</v>
      </c>
      <c r="E13" s="11">
        <v>5</v>
      </c>
      <c r="F13" s="12">
        <f t="shared" si="0"/>
        <v>0.93333333333333335</v>
      </c>
      <c r="G13" s="11" t="str">
        <f t="shared" si="1"/>
        <v>Sangat Valid</v>
      </c>
      <c r="K13" s="3"/>
    </row>
    <row r="14" spans="1:16" ht="15.75" x14ac:dyDescent="0.25">
      <c r="A14" s="48"/>
      <c r="B14" s="13" t="s">
        <v>13</v>
      </c>
      <c r="C14" s="11">
        <v>4</v>
      </c>
      <c r="D14" s="11">
        <v>5</v>
      </c>
      <c r="E14" s="11">
        <v>5</v>
      </c>
      <c r="F14" s="12">
        <f t="shared" si="0"/>
        <v>0.93333333333333335</v>
      </c>
      <c r="G14" s="11" t="str">
        <f t="shared" si="1"/>
        <v>Sangat Valid</v>
      </c>
      <c r="K14" s="4"/>
    </row>
    <row r="15" spans="1:16" ht="31.5" x14ac:dyDescent="0.25">
      <c r="A15" s="48">
        <v>3</v>
      </c>
      <c r="B15" s="10" t="s">
        <v>14</v>
      </c>
      <c r="C15" s="11"/>
      <c r="D15" s="11"/>
      <c r="E15" s="11"/>
      <c r="F15" s="12"/>
      <c r="G15" s="11"/>
      <c r="K15" s="4"/>
    </row>
    <row r="16" spans="1:16" ht="15.75" x14ac:dyDescent="0.25">
      <c r="A16" s="48"/>
      <c r="B16" s="13" t="s">
        <v>10</v>
      </c>
      <c r="C16" s="11">
        <v>4</v>
      </c>
      <c r="D16" s="11">
        <v>5</v>
      </c>
      <c r="E16" s="11">
        <v>5</v>
      </c>
      <c r="F16" s="12">
        <f t="shared" si="0"/>
        <v>0.93333333333333335</v>
      </c>
      <c r="G16" s="11" t="str">
        <f t="shared" si="1"/>
        <v>Sangat Valid</v>
      </c>
      <c r="K16" s="4"/>
    </row>
    <row r="17" spans="1:11" ht="15.75" x14ac:dyDescent="0.25">
      <c r="A17" s="48"/>
      <c r="B17" s="13" t="s">
        <v>11</v>
      </c>
      <c r="C17" s="11">
        <v>4</v>
      </c>
      <c r="D17" s="11">
        <v>5</v>
      </c>
      <c r="E17" s="11">
        <v>5</v>
      </c>
      <c r="F17" s="12">
        <f t="shared" si="0"/>
        <v>0.93333333333333335</v>
      </c>
      <c r="G17" s="11" t="str">
        <f t="shared" si="1"/>
        <v>Sangat Valid</v>
      </c>
      <c r="K17" s="4"/>
    </row>
    <row r="18" spans="1:11" ht="15.75" x14ac:dyDescent="0.25">
      <c r="A18" s="48"/>
      <c r="B18" s="13" t="s">
        <v>12</v>
      </c>
      <c r="C18" s="11">
        <v>4</v>
      </c>
      <c r="D18" s="11">
        <v>5</v>
      </c>
      <c r="E18" s="11">
        <v>5</v>
      </c>
      <c r="F18" s="12">
        <f t="shared" si="0"/>
        <v>0.93333333333333335</v>
      </c>
      <c r="G18" s="11" t="str">
        <f t="shared" si="1"/>
        <v>Sangat Valid</v>
      </c>
      <c r="K18" s="4"/>
    </row>
    <row r="19" spans="1:11" ht="15.75" x14ac:dyDescent="0.25">
      <c r="A19" s="48"/>
      <c r="B19" s="13" t="s">
        <v>13</v>
      </c>
      <c r="C19" s="11">
        <v>4</v>
      </c>
      <c r="D19" s="11">
        <v>5</v>
      </c>
      <c r="E19" s="11">
        <v>5</v>
      </c>
      <c r="F19" s="12">
        <f t="shared" si="0"/>
        <v>0.93333333333333335</v>
      </c>
      <c r="G19" s="11" t="str">
        <f t="shared" si="1"/>
        <v>Sangat Valid</v>
      </c>
      <c r="K19" s="4"/>
    </row>
    <row r="20" spans="1:11" ht="31.5" x14ac:dyDescent="0.25">
      <c r="A20" s="48">
        <v>4</v>
      </c>
      <c r="B20" s="10" t="s">
        <v>15</v>
      </c>
      <c r="C20" s="11"/>
      <c r="D20" s="11"/>
      <c r="E20" s="11"/>
      <c r="F20" s="12"/>
      <c r="G20" s="11"/>
      <c r="K20" s="4"/>
    </row>
    <row r="21" spans="1:11" ht="15.75" x14ac:dyDescent="0.25">
      <c r="A21" s="48"/>
      <c r="B21" s="13" t="s">
        <v>10</v>
      </c>
      <c r="C21" s="11">
        <v>4</v>
      </c>
      <c r="D21" s="11">
        <v>4</v>
      </c>
      <c r="E21" s="11">
        <v>5</v>
      </c>
      <c r="F21" s="12">
        <f t="shared" si="0"/>
        <v>0.8666666666666667</v>
      </c>
      <c r="G21" s="11" t="str">
        <f t="shared" si="1"/>
        <v>Sangat Valid</v>
      </c>
      <c r="K21" s="4"/>
    </row>
    <row r="22" spans="1:11" ht="15.75" x14ac:dyDescent="0.25">
      <c r="A22" s="48"/>
      <c r="B22" s="13" t="s">
        <v>11</v>
      </c>
      <c r="C22" s="11">
        <v>4</v>
      </c>
      <c r="D22" s="11">
        <v>4</v>
      </c>
      <c r="E22" s="11">
        <v>5</v>
      </c>
      <c r="F22" s="12">
        <f t="shared" si="0"/>
        <v>0.8666666666666667</v>
      </c>
      <c r="G22" s="11" t="str">
        <f t="shared" si="1"/>
        <v>Sangat Valid</v>
      </c>
      <c r="K22" s="4"/>
    </row>
    <row r="23" spans="1:11" ht="15.75" x14ac:dyDescent="0.25">
      <c r="A23" s="48"/>
      <c r="B23" s="13" t="s">
        <v>12</v>
      </c>
      <c r="C23" s="11">
        <v>4</v>
      </c>
      <c r="D23" s="11">
        <v>4</v>
      </c>
      <c r="E23" s="11">
        <v>5</v>
      </c>
      <c r="F23" s="12">
        <f t="shared" si="0"/>
        <v>0.8666666666666667</v>
      </c>
      <c r="G23" s="11" t="str">
        <f t="shared" si="1"/>
        <v>Sangat Valid</v>
      </c>
      <c r="K23" s="4"/>
    </row>
    <row r="24" spans="1:11" ht="15.75" x14ac:dyDescent="0.25">
      <c r="A24" s="48"/>
      <c r="B24" s="13" t="s">
        <v>13</v>
      </c>
      <c r="C24" s="11">
        <v>4</v>
      </c>
      <c r="D24" s="11">
        <v>4</v>
      </c>
      <c r="E24" s="11">
        <v>5</v>
      </c>
      <c r="F24" s="12">
        <f t="shared" si="0"/>
        <v>0.8666666666666667</v>
      </c>
      <c r="G24" s="11" t="str">
        <f t="shared" si="1"/>
        <v>Sangat Valid</v>
      </c>
      <c r="K24" s="4"/>
    </row>
    <row r="25" spans="1:11" ht="31.5" x14ac:dyDescent="0.25">
      <c r="A25" s="48">
        <v>5</v>
      </c>
      <c r="B25" s="14" t="s">
        <v>16</v>
      </c>
      <c r="C25" s="11"/>
      <c r="D25" s="11"/>
      <c r="E25" s="11"/>
      <c r="F25" s="12"/>
      <c r="G25" s="11"/>
      <c r="K25" s="3"/>
    </row>
    <row r="26" spans="1:11" ht="15.75" x14ac:dyDescent="0.25">
      <c r="A26" s="48"/>
      <c r="B26" s="13" t="s">
        <v>10</v>
      </c>
      <c r="C26" s="11">
        <v>5</v>
      </c>
      <c r="D26" s="11">
        <v>5</v>
      </c>
      <c r="E26" s="16">
        <v>5</v>
      </c>
      <c r="F26" s="12">
        <f t="shared" si="0"/>
        <v>1</v>
      </c>
      <c r="G26" s="11" t="str">
        <f t="shared" si="1"/>
        <v>Sangat Valid</v>
      </c>
      <c r="K26" s="3"/>
    </row>
    <row r="27" spans="1:11" ht="15.75" x14ac:dyDescent="0.25">
      <c r="A27" s="48"/>
      <c r="B27" s="13" t="s">
        <v>11</v>
      </c>
      <c r="C27" s="11">
        <v>4</v>
      </c>
      <c r="D27" s="11">
        <v>5</v>
      </c>
      <c r="E27" s="16">
        <v>5</v>
      </c>
      <c r="F27" s="12">
        <f t="shared" si="0"/>
        <v>0.93333333333333335</v>
      </c>
      <c r="G27" s="11" t="str">
        <f t="shared" si="1"/>
        <v>Sangat Valid</v>
      </c>
      <c r="K27" s="3"/>
    </row>
    <row r="28" spans="1:11" ht="15.75" x14ac:dyDescent="0.25">
      <c r="A28" s="48"/>
      <c r="B28" s="13" t="s">
        <v>12</v>
      </c>
      <c r="C28" s="11">
        <v>4</v>
      </c>
      <c r="D28" s="11">
        <v>5</v>
      </c>
      <c r="E28" s="16">
        <v>5</v>
      </c>
      <c r="F28" s="12">
        <f t="shared" si="0"/>
        <v>0.93333333333333335</v>
      </c>
      <c r="G28" s="11" t="str">
        <f t="shared" si="1"/>
        <v>Sangat Valid</v>
      </c>
      <c r="K28" s="3"/>
    </row>
    <row r="29" spans="1:11" ht="15.75" x14ac:dyDescent="0.25">
      <c r="A29" s="48"/>
      <c r="B29" s="13" t="s">
        <v>13</v>
      </c>
      <c r="C29" s="11">
        <v>4</v>
      </c>
      <c r="D29" s="11">
        <v>5</v>
      </c>
      <c r="E29" s="16">
        <v>5</v>
      </c>
      <c r="F29" s="12">
        <f t="shared" si="0"/>
        <v>0.93333333333333335</v>
      </c>
      <c r="G29" s="11" t="str">
        <f t="shared" si="1"/>
        <v>Sangat Valid</v>
      </c>
      <c r="K29" s="4"/>
    </row>
    <row r="30" spans="1:11" ht="31.5" x14ac:dyDescent="0.25">
      <c r="A30" s="48">
        <v>6</v>
      </c>
      <c r="B30" s="10" t="s">
        <v>39</v>
      </c>
      <c r="C30" s="11"/>
      <c r="D30" s="11"/>
      <c r="E30" s="16"/>
      <c r="F30" s="12"/>
      <c r="G30" s="11"/>
      <c r="K30" s="3"/>
    </row>
    <row r="31" spans="1:11" ht="15.75" x14ac:dyDescent="0.25">
      <c r="A31" s="48"/>
      <c r="B31" s="13" t="s">
        <v>10</v>
      </c>
      <c r="C31" s="11">
        <v>4</v>
      </c>
      <c r="D31" s="11">
        <v>5</v>
      </c>
      <c r="E31" s="16">
        <v>5</v>
      </c>
      <c r="F31" s="12">
        <f t="shared" si="0"/>
        <v>0.93333333333333335</v>
      </c>
      <c r="G31" s="11" t="str">
        <f t="shared" si="1"/>
        <v>Sangat Valid</v>
      </c>
      <c r="K31" s="3"/>
    </row>
    <row r="32" spans="1:11" ht="15.75" x14ac:dyDescent="0.25">
      <c r="A32" s="48"/>
      <c r="B32" s="13" t="s">
        <v>11</v>
      </c>
      <c r="C32" s="11">
        <v>4</v>
      </c>
      <c r="D32" s="11">
        <v>5</v>
      </c>
      <c r="E32" s="16">
        <v>5</v>
      </c>
      <c r="F32" s="12">
        <f t="shared" si="0"/>
        <v>0.93333333333333335</v>
      </c>
      <c r="G32" s="11" t="str">
        <f t="shared" si="1"/>
        <v>Sangat Valid</v>
      </c>
      <c r="K32" s="3"/>
    </row>
    <row r="33" spans="1:11" ht="15.75" x14ac:dyDescent="0.25">
      <c r="A33" s="48"/>
      <c r="B33" s="13" t="s">
        <v>12</v>
      </c>
      <c r="C33" s="11">
        <v>4</v>
      </c>
      <c r="D33" s="11">
        <v>5</v>
      </c>
      <c r="E33" s="16">
        <v>5</v>
      </c>
      <c r="F33" s="12">
        <f t="shared" si="0"/>
        <v>0.93333333333333335</v>
      </c>
      <c r="G33" s="11" t="str">
        <f t="shared" si="1"/>
        <v>Sangat Valid</v>
      </c>
      <c r="K33" s="3"/>
    </row>
    <row r="34" spans="1:11" ht="15.75" x14ac:dyDescent="0.25">
      <c r="A34" s="48"/>
      <c r="B34" s="13" t="s">
        <v>13</v>
      </c>
      <c r="C34" s="11">
        <v>4</v>
      </c>
      <c r="D34" s="11">
        <v>5</v>
      </c>
      <c r="E34" s="16">
        <v>5</v>
      </c>
      <c r="F34" s="12">
        <f t="shared" si="0"/>
        <v>0.93333333333333335</v>
      </c>
      <c r="G34" s="11" t="str">
        <f t="shared" si="1"/>
        <v>Sangat Valid</v>
      </c>
      <c r="K34" s="2"/>
    </row>
    <row r="35" spans="1:11" ht="31.5" x14ac:dyDescent="0.25">
      <c r="A35" s="48">
        <v>7</v>
      </c>
      <c r="B35" s="14" t="s">
        <v>17</v>
      </c>
      <c r="C35" s="11"/>
      <c r="D35" s="11"/>
      <c r="E35" s="16"/>
      <c r="F35" s="12"/>
      <c r="G35" s="11"/>
      <c r="K35" s="3"/>
    </row>
    <row r="36" spans="1:11" ht="15.75" x14ac:dyDescent="0.25">
      <c r="A36" s="48"/>
      <c r="B36" s="13" t="s">
        <v>10</v>
      </c>
      <c r="C36" s="11">
        <v>4</v>
      </c>
      <c r="D36" s="11">
        <v>5</v>
      </c>
      <c r="E36" s="16">
        <v>5</v>
      </c>
      <c r="F36" s="12">
        <f t="shared" si="0"/>
        <v>0.93333333333333335</v>
      </c>
      <c r="G36" s="11" t="str">
        <f t="shared" si="1"/>
        <v>Sangat Valid</v>
      </c>
      <c r="K36" s="3"/>
    </row>
    <row r="37" spans="1:11" ht="15.75" x14ac:dyDescent="0.25">
      <c r="A37" s="48"/>
      <c r="B37" s="13" t="s">
        <v>11</v>
      </c>
      <c r="C37" s="11">
        <v>4</v>
      </c>
      <c r="D37" s="11">
        <v>5</v>
      </c>
      <c r="E37" s="16">
        <v>5</v>
      </c>
      <c r="F37" s="12">
        <f t="shared" si="0"/>
        <v>0.93333333333333335</v>
      </c>
      <c r="G37" s="11" t="str">
        <f t="shared" si="1"/>
        <v>Sangat Valid</v>
      </c>
      <c r="K37" s="3"/>
    </row>
    <row r="38" spans="1:11" ht="15.75" x14ac:dyDescent="0.25">
      <c r="A38" s="48"/>
      <c r="B38" s="13" t="s">
        <v>12</v>
      </c>
      <c r="C38" s="11">
        <v>4</v>
      </c>
      <c r="D38" s="11">
        <v>5</v>
      </c>
      <c r="E38" s="16">
        <v>5</v>
      </c>
      <c r="F38" s="12">
        <f t="shared" si="0"/>
        <v>0.93333333333333335</v>
      </c>
      <c r="G38" s="11" t="str">
        <f t="shared" si="1"/>
        <v>Sangat Valid</v>
      </c>
      <c r="K38" s="3"/>
    </row>
    <row r="39" spans="1:11" ht="15.75" x14ac:dyDescent="0.25">
      <c r="A39" s="48"/>
      <c r="B39" s="13" t="s">
        <v>13</v>
      </c>
      <c r="C39" s="11">
        <v>4</v>
      </c>
      <c r="D39" s="11">
        <v>5</v>
      </c>
      <c r="E39" s="16">
        <v>5</v>
      </c>
      <c r="F39" s="12">
        <f t="shared" si="0"/>
        <v>0.93333333333333335</v>
      </c>
      <c r="G39" s="11" t="str">
        <f t="shared" si="1"/>
        <v>Sangat Valid</v>
      </c>
    </row>
    <row r="40" spans="1:11" ht="31.5" x14ac:dyDescent="0.25">
      <c r="A40" s="48">
        <v>8</v>
      </c>
      <c r="B40" s="10" t="s">
        <v>18</v>
      </c>
      <c r="C40" s="11"/>
      <c r="D40" s="11"/>
      <c r="E40" s="11"/>
      <c r="F40" s="12"/>
      <c r="G40" s="11"/>
    </row>
    <row r="41" spans="1:11" ht="31.5" x14ac:dyDescent="0.25">
      <c r="A41" s="48"/>
      <c r="B41" s="10" t="s">
        <v>19</v>
      </c>
      <c r="C41" s="11"/>
      <c r="D41" s="11"/>
      <c r="E41" s="11"/>
      <c r="F41" s="12"/>
      <c r="G41" s="11"/>
    </row>
    <row r="42" spans="1:11" ht="15.75" x14ac:dyDescent="0.25">
      <c r="A42" s="48"/>
      <c r="B42" s="13" t="s">
        <v>10</v>
      </c>
      <c r="C42" s="11">
        <v>4</v>
      </c>
      <c r="D42" s="11">
        <v>4</v>
      </c>
      <c r="E42" s="11">
        <v>4</v>
      </c>
      <c r="F42" s="12">
        <f t="shared" si="0"/>
        <v>0.8</v>
      </c>
      <c r="G42" s="11" t="str">
        <f t="shared" si="1"/>
        <v>Valid</v>
      </c>
    </row>
    <row r="43" spans="1:11" ht="15.75" x14ac:dyDescent="0.25">
      <c r="A43" s="48"/>
      <c r="B43" s="13" t="s">
        <v>11</v>
      </c>
      <c r="C43" s="11">
        <v>4</v>
      </c>
      <c r="D43" s="11">
        <v>4</v>
      </c>
      <c r="E43" s="11">
        <v>4</v>
      </c>
      <c r="F43" s="12">
        <f t="shared" si="0"/>
        <v>0.8</v>
      </c>
      <c r="G43" s="11" t="str">
        <f t="shared" si="1"/>
        <v>Valid</v>
      </c>
    </row>
    <row r="44" spans="1:11" ht="15.75" x14ac:dyDescent="0.25">
      <c r="A44" s="48"/>
      <c r="B44" s="13" t="s">
        <v>12</v>
      </c>
      <c r="C44" s="11">
        <v>4</v>
      </c>
      <c r="D44" s="11">
        <v>4</v>
      </c>
      <c r="E44" s="11">
        <v>4</v>
      </c>
      <c r="F44" s="12">
        <f t="shared" si="0"/>
        <v>0.8</v>
      </c>
      <c r="G44" s="11" t="str">
        <f t="shared" si="1"/>
        <v>Valid</v>
      </c>
    </row>
    <row r="45" spans="1:11" ht="15.75" x14ac:dyDescent="0.25">
      <c r="A45" s="48"/>
      <c r="B45" s="13" t="s">
        <v>13</v>
      </c>
      <c r="C45" s="11">
        <v>4</v>
      </c>
      <c r="D45" s="11">
        <v>4</v>
      </c>
      <c r="E45" s="11">
        <v>4</v>
      </c>
      <c r="F45" s="12">
        <f t="shared" si="0"/>
        <v>0.8</v>
      </c>
      <c r="G45" s="11" t="str">
        <f t="shared" si="1"/>
        <v>Valid</v>
      </c>
    </row>
    <row r="46" spans="1:11" ht="31.5" customHeight="1" x14ac:dyDescent="0.25">
      <c r="A46" s="48"/>
      <c r="B46" s="10" t="s">
        <v>20</v>
      </c>
      <c r="C46" s="11"/>
      <c r="D46" s="11"/>
      <c r="E46" s="11"/>
      <c r="F46" s="12"/>
      <c r="G46" s="11"/>
    </row>
    <row r="47" spans="1:11" ht="15.75" customHeight="1" x14ac:dyDescent="0.25">
      <c r="A47" s="48"/>
      <c r="B47" s="10" t="s">
        <v>40</v>
      </c>
      <c r="C47" s="11">
        <v>5</v>
      </c>
      <c r="D47" s="11">
        <v>4</v>
      </c>
      <c r="E47" s="11">
        <v>5</v>
      </c>
      <c r="F47" s="12">
        <f t="shared" si="0"/>
        <v>0.93333333333333335</v>
      </c>
      <c r="G47" s="11" t="str">
        <f t="shared" si="1"/>
        <v>Sangat Valid</v>
      </c>
    </row>
    <row r="48" spans="1:11" ht="15.75" x14ac:dyDescent="0.25">
      <c r="A48" s="48"/>
      <c r="B48" s="10" t="s">
        <v>11</v>
      </c>
      <c r="C48" s="11">
        <v>4</v>
      </c>
      <c r="D48" s="11">
        <v>4</v>
      </c>
      <c r="E48" s="11">
        <v>5</v>
      </c>
      <c r="F48" s="12">
        <f t="shared" si="0"/>
        <v>0.8666666666666667</v>
      </c>
      <c r="G48" s="11" t="str">
        <f t="shared" si="1"/>
        <v>Sangat Valid</v>
      </c>
    </row>
    <row r="49" spans="1:10" ht="15.75" x14ac:dyDescent="0.25">
      <c r="A49" s="48"/>
      <c r="B49" s="10" t="s">
        <v>12</v>
      </c>
      <c r="C49" s="11">
        <v>4</v>
      </c>
      <c r="D49" s="11">
        <v>4</v>
      </c>
      <c r="E49" s="11">
        <v>5</v>
      </c>
      <c r="F49" s="12">
        <f t="shared" si="0"/>
        <v>0.8666666666666667</v>
      </c>
      <c r="G49" s="11" t="str">
        <f t="shared" si="1"/>
        <v>Sangat Valid</v>
      </c>
    </row>
    <row r="50" spans="1:10" ht="15.75" x14ac:dyDescent="0.25">
      <c r="A50" s="48"/>
      <c r="B50" s="10" t="s">
        <v>13</v>
      </c>
      <c r="C50" s="11">
        <v>5</v>
      </c>
      <c r="D50" s="11">
        <v>4</v>
      </c>
      <c r="E50" s="11">
        <v>5</v>
      </c>
      <c r="F50" s="12">
        <f t="shared" si="0"/>
        <v>0.93333333333333335</v>
      </c>
      <c r="G50" s="11" t="str">
        <f t="shared" si="1"/>
        <v>Sangat Valid</v>
      </c>
    </row>
    <row r="51" spans="1:10" ht="31.5" x14ac:dyDescent="0.25">
      <c r="A51" s="48"/>
      <c r="B51" s="10" t="s">
        <v>21</v>
      </c>
      <c r="C51" s="11"/>
      <c r="D51" s="11"/>
      <c r="E51" s="11"/>
      <c r="F51" s="12"/>
      <c r="G51" s="11"/>
    </row>
    <row r="52" spans="1:10" ht="63" x14ac:dyDescent="0.25">
      <c r="A52" s="48"/>
      <c r="B52" s="10" t="s">
        <v>22</v>
      </c>
      <c r="C52" s="11"/>
      <c r="D52" s="11"/>
      <c r="E52" s="11"/>
      <c r="F52" s="12"/>
      <c r="G52" s="11"/>
    </row>
    <row r="53" spans="1:10" ht="15.75" x14ac:dyDescent="0.25">
      <c r="A53" s="48"/>
      <c r="B53" s="10" t="s">
        <v>10</v>
      </c>
      <c r="C53" s="11">
        <v>4</v>
      </c>
      <c r="D53" s="11">
        <v>4</v>
      </c>
      <c r="E53" s="11">
        <v>5</v>
      </c>
      <c r="F53" s="12">
        <f t="shared" si="0"/>
        <v>0.8666666666666667</v>
      </c>
      <c r="G53" s="11" t="str">
        <f t="shared" si="1"/>
        <v>Sangat Valid</v>
      </c>
    </row>
    <row r="54" spans="1:10" ht="15.75" x14ac:dyDescent="0.25">
      <c r="A54" s="48"/>
      <c r="B54" s="10" t="s">
        <v>11</v>
      </c>
      <c r="C54" s="11">
        <v>4</v>
      </c>
      <c r="D54" s="11">
        <v>4</v>
      </c>
      <c r="E54" s="11">
        <v>5</v>
      </c>
      <c r="F54" s="12">
        <f t="shared" si="0"/>
        <v>0.8666666666666667</v>
      </c>
      <c r="G54" s="11" t="str">
        <f t="shared" si="1"/>
        <v>Sangat Valid</v>
      </c>
    </row>
    <row r="55" spans="1:10" ht="15.75" x14ac:dyDescent="0.25">
      <c r="A55" s="48"/>
      <c r="B55" s="10" t="s">
        <v>12</v>
      </c>
      <c r="C55" s="11">
        <v>4</v>
      </c>
      <c r="D55" s="11">
        <v>4</v>
      </c>
      <c r="E55" s="11">
        <v>5</v>
      </c>
      <c r="F55" s="12">
        <f t="shared" si="0"/>
        <v>0.8666666666666667</v>
      </c>
      <c r="G55" s="11" t="str">
        <f t="shared" si="1"/>
        <v>Sangat Valid</v>
      </c>
    </row>
    <row r="56" spans="1:10" ht="15.75" x14ac:dyDescent="0.25">
      <c r="A56" s="48"/>
      <c r="B56" s="10" t="s">
        <v>13</v>
      </c>
      <c r="C56" s="11">
        <v>4</v>
      </c>
      <c r="D56" s="11">
        <v>4</v>
      </c>
      <c r="E56" s="11">
        <v>5</v>
      </c>
      <c r="F56" s="12">
        <f t="shared" si="0"/>
        <v>0.8666666666666667</v>
      </c>
      <c r="G56" s="11" t="str">
        <f t="shared" si="1"/>
        <v>Sangat Valid</v>
      </c>
    </row>
    <row r="57" spans="1:10" ht="31.5" x14ac:dyDescent="0.25">
      <c r="A57" s="48"/>
      <c r="B57" s="10" t="s">
        <v>23</v>
      </c>
      <c r="C57" s="11"/>
      <c r="D57" s="11"/>
      <c r="E57" s="11"/>
      <c r="F57" s="12"/>
      <c r="G57" s="11"/>
    </row>
    <row r="58" spans="1:10" ht="31.5" x14ac:dyDescent="0.25">
      <c r="A58" s="48"/>
      <c r="B58" s="10" t="s">
        <v>24</v>
      </c>
      <c r="C58" s="11"/>
      <c r="D58" s="11"/>
      <c r="E58" s="11"/>
      <c r="F58" s="12"/>
      <c r="G58" s="11"/>
    </row>
    <row r="59" spans="1:10" ht="15.75" x14ac:dyDescent="0.25">
      <c r="A59" s="48"/>
      <c r="B59" s="10" t="s">
        <v>10</v>
      </c>
      <c r="C59" s="11">
        <v>4</v>
      </c>
      <c r="D59" s="11">
        <v>5</v>
      </c>
      <c r="E59" s="16">
        <v>5</v>
      </c>
      <c r="F59" s="12">
        <f t="shared" si="0"/>
        <v>0.93333333333333335</v>
      </c>
      <c r="G59" s="11" t="str">
        <f t="shared" si="1"/>
        <v>Sangat Valid</v>
      </c>
    </row>
    <row r="60" spans="1:10" ht="15.75" x14ac:dyDescent="0.25">
      <c r="A60" s="48"/>
      <c r="B60" s="10" t="s">
        <v>11</v>
      </c>
      <c r="C60" s="11">
        <v>4</v>
      </c>
      <c r="D60" s="11">
        <v>5</v>
      </c>
      <c r="E60" s="16">
        <v>5</v>
      </c>
      <c r="F60" s="12">
        <f t="shared" si="0"/>
        <v>0.93333333333333335</v>
      </c>
      <c r="G60" s="11" t="str">
        <f t="shared" si="1"/>
        <v>Sangat Valid</v>
      </c>
    </row>
    <row r="61" spans="1:10" ht="15.75" x14ac:dyDescent="0.25">
      <c r="A61" s="48"/>
      <c r="B61" s="10" t="s">
        <v>12</v>
      </c>
      <c r="C61" s="11">
        <v>4</v>
      </c>
      <c r="D61" s="11">
        <v>5</v>
      </c>
      <c r="E61" s="16">
        <v>5</v>
      </c>
      <c r="F61" s="12">
        <f t="shared" si="0"/>
        <v>0.93333333333333335</v>
      </c>
      <c r="G61" s="11" t="str">
        <f t="shared" si="1"/>
        <v>Sangat Valid</v>
      </c>
    </row>
    <row r="62" spans="1:10" ht="15.75" x14ac:dyDescent="0.25">
      <c r="A62" s="48"/>
      <c r="B62" s="10" t="s">
        <v>13</v>
      </c>
      <c r="C62" s="11">
        <v>4</v>
      </c>
      <c r="D62" s="11">
        <v>5</v>
      </c>
      <c r="E62" s="16">
        <v>5</v>
      </c>
      <c r="F62" s="12">
        <f t="shared" si="0"/>
        <v>0.93333333333333335</v>
      </c>
      <c r="G62" s="11" t="str">
        <f t="shared" si="1"/>
        <v>Sangat Valid</v>
      </c>
    </row>
    <row r="63" spans="1:10" ht="31.5" x14ac:dyDescent="0.25">
      <c r="A63" s="48"/>
      <c r="B63" s="10" t="s">
        <v>25</v>
      </c>
      <c r="C63" s="11"/>
      <c r="D63" s="11"/>
      <c r="E63" s="16"/>
      <c r="F63" s="12"/>
      <c r="G63" s="11"/>
      <c r="J63" s="33"/>
    </row>
    <row r="64" spans="1:10" ht="31.5" x14ac:dyDescent="0.25">
      <c r="A64" s="48"/>
      <c r="B64" s="10" t="s">
        <v>26</v>
      </c>
      <c r="C64" s="11"/>
      <c r="D64" s="11"/>
      <c r="E64" s="16"/>
      <c r="F64" s="12"/>
      <c r="G64" s="11"/>
    </row>
    <row r="65" spans="1:8" ht="15.75" x14ac:dyDescent="0.25">
      <c r="A65" s="48"/>
      <c r="B65" s="10" t="s">
        <v>10</v>
      </c>
      <c r="C65" s="11">
        <v>4</v>
      </c>
      <c r="D65" s="11">
        <v>5</v>
      </c>
      <c r="E65" s="16">
        <v>5</v>
      </c>
      <c r="F65" s="12">
        <f t="shared" si="0"/>
        <v>0.93333333333333335</v>
      </c>
      <c r="G65" s="11" t="str">
        <f t="shared" si="1"/>
        <v>Sangat Valid</v>
      </c>
    </row>
    <row r="66" spans="1:8" ht="15.75" x14ac:dyDescent="0.25">
      <c r="A66" s="48"/>
      <c r="B66" s="10" t="s">
        <v>11</v>
      </c>
      <c r="C66" s="11">
        <v>4</v>
      </c>
      <c r="D66" s="11">
        <v>5</v>
      </c>
      <c r="E66" s="16">
        <v>5</v>
      </c>
      <c r="F66" s="12">
        <f t="shared" si="0"/>
        <v>0.93333333333333335</v>
      </c>
      <c r="G66" s="11" t="str">
        <f t="shared" si="1"/>
        <v>Sangat Valid</v>
      </c>
    </row>
    <row r="67" spans="1:8" ht="15.75" x14ac:dyDescent="0.25">
      <c r="A67" s="48"/>
      <c r="B67" s="10" t="s">
        <v>12</v>
      </c>
      <c r="C67" s="11">
        <v>4</v>
      </c>
      <c r="D67" s="11">
        <v>5</v>
      </c>
      <c r="E67" s="16">
        <v>5</v>
      </c>
      <c r="F67" s="12">
        <f t="shared" si="0"/>
        <v>0.93333333333333335</v>
      </c>
      <c r="G67" s="11" t="str">
        <f t="shared" si="1"/>
        <v>Sangat Valid</v>
      </c>
    </row>
    <row r="68" spans="1:8" ht="15.75" x14ac:dyDescent="0.25">
      <c r="A68" s="48"/>
      <c r="B68" s="10" t="s">
        <v>13</v>
      </c>
      <c r="C68" s="11">
        <v>4</v>
      </c>
      <c r="D68" s="11">
        <v>5</v>
      </c>
      <c r="E68" s="16">
        <v>5</v>
      </c>
      <c r="F68" s="12">
        <f t="shared" si="0"/>
        <v>0.93333333333333335</v>
      </c>
      <c r="G68" s="11" t="str">
        <f t="shared" si="1"/>
        <v>Sangat Valid</v>
      </c>
    </row>
    <row r="69" spans="1:8" ht="31.5" x14ac:dyDescent="0.25">
      <c r="A69" s="48"/>
      <c r="B69" s="10" t="s">
        <v>27</v>
      </c>
      <c r="C69" s="11"/>
      <c r="D69" s="11"/>
      <c r="E69" s="11"/>
      <c r="F69" s="12"/>
      <c r="G69" s="11"/>
    </row>
    <row r="70" spans="1:8" ht="15.75" x14ac:dyDescent="0.25">
      <c r="A70" s="48"/>
      <c r="B70" s="10" t="s">
        <v>28</v>
      </c>
      <c r="C70" s="11"/>
      <c r="D70" s="11"/>
      <c r="E70" s="11"/>
      <c r="F70" s="12"/>
      <c r="G70" s="11"/>
    </row>
    <row r="71" spans="1:8" ht="15.75" x14ac:dyDescent="0.25">
      <c r="A71" s="48"/>
      <c r="B71" s="10" t="s">
        <v>10</v>
      </c>
      <c r="C71" s="11">
        <v>4</v>
      </c>
      <c r="D71" s="11">
        <v>4</v>
      </c>
      <c r="E71" s="11">
        <v>5</v>
      </c>
      <c r="F71" s="12">
        <f t="shared" si="0"/>
        <v>0.8666666666666667</v>
      </c>
      <c r="G71" s="11" t="str">
        <f t="shared" si="1"/>
        <v>Sangat Valid</v>
      </c>
    </row>
    <row r="72" spans="1:8" ht="15.75" x14ac:dyDescent="0.25">
      <c r="A72" s="48"/>
      <c r="B72" s="10" t="s">
        <v>11</v>
      </c>
      <c r="C72" s="11">
        <v>4</v>
      </c>
      <c r="D72" s="11">
        <v>4</v>
      </c>
      <c r="E72" s="11">
        <v>5</v>
      </c>
      <c r="F72" s="12">
        <f t="shared" si="0"/>
        <v>0.8666666666666667</v>
      </c>
      <c r="G72" s="11" t="str">
        <f t="shared" si="1"/>
        <v>Sangat Valid</v>
      </c>
    </row>
    <row r="73" spans="1:8" ht="15.75" x14ac:dyDescent="0.25">
      <c r="A73" s="48"/>
      <c r="B73" s="10" t="s">
        <v>12</v>
      </c>
      <c r="C73" s="11">
        <v>5</v>
      </c>
      <c r="D73" s="11">
        <v>4</v>
      </c>
      <c r="E73" s="11">
        <v>4</v>
      </c>
      <c r="F73" s="12">
        <f t="shared" si="0"/>
        <v>0.8666666666666667</v>
      </c>
      <c r="G73" s="11" t="str">
        <f t="shared" si="1"/>
        <v>Sangat Valid</v>
      </c>
    </row>
    <row r="74" spans="1:8" ht="15.75" x14ac:dyDescent="0.25">
      <c r="A74" s="48"/>
      <c r="B74" s="10" t="s">
        <v>13</v>
      </c>
      <c r="C74" s="11">
        <v>5</v>
      </c>
      <c r="D74" s="11">
        <v>4</v>
      </c>
      <c r="E74" s="11">
        <v>5</v>
      </c>
      <c r="F74" s="12">
        <f t="shared" ref="F74:F119" si="2">((C74+D74+E74)/15)</f>
        <v>0.93333333333333335</v>
      </c>
      <c r="G74" s="11" t="str">
        <f t="shared" ref="G74:G120" si="3">IF(F74&lt;=20%,"Tak Valid",IF(F74&lt;=40%,"Kurang Valid",IF(F74&lt;=60%,"Cukup Valid",IF(F74&lt;=80%,"Valid",IF(F74&lt;=100%,"Sangat Valid")))))</f>
        <v>Sangat Valid</v>
      </c>
    </row>
    <row r="75" spans="1:8" ht="15.75" x14ac:dyDescent="0.25">
      <c r="A75" s="35"/>
      <c r="B75" s="10"/>
      <c r="C75" s="11"/>
      <c r="D75" s="11"/>
      <c r="E75" s="11"/>
      <c r="F75" s="12"/>
      <c r="G75" s="11" t="s">
        <v>74</v>
      </c>
      <c r="H75" s="36">
        <f>(SUM(F42:F74)/24)</f>
        <v>0.8861111111111114</v>
      </c>
    </row>
    <row r="76" spans="1:8" ht="15.75" x14ac:dyDescent="0.25">
      <c r="A76" s="48">
        <v>9</v>
      </c>
      <c r="B76" s="10" t="s">
        <v>29</v>
      </c>
      <c r="C76" s="11"/>
      <c r="D76" s="11"/>
      <c r="E76" s="11"/>
      <c r="F76" s="12"/>
      <c r="G76" s="11"/>
    </row>
    <row r="77" spans="1:8" ht="31.5" x14ac:dyDescent="0.25">
      <c r="A77" s="48"/>
      <c r="B77" s="10" t="s">
        <v>30</v>
      </c>
      <c r="C77" s="11"/>
      <c r="D77" s="11"/>
      <c r="E77" s="11"/>
      <c r="F77" s="12"/>
      <c r="G77" s="11"/>
    </row>
    <row r="78" spans="1:8" ht="15.75" x14ac:dyDescent="0.25">
      <c r="A78" s="48"/>
      <c r="B78" s="10" t="s">
        <v>10</v>
      </c>
      <c r="C78" s="11">
        <v>4</v>
      </c>
      <c r="D78" s="11">
        <v>5</v>
      </c>
      <c r="E78" s="11">
        <v>5</v>
      </c>
      <c r="F78" s="12">
        <f t="shared" si="2"/>
        <v>0.93333333333333335</v>
      </c>
      <c r="G78" s="11" t="str">
        <f t="shared" si="3"/>
        <v>Sangat Valid</v>
      </c>
    </row>
    <row r="79" spans="1:8" ht="15.75" x14ac:dyDescent="0.25">
      <c r="A79" s="48"/>
      <c r="B79" s="10" t="s">
        <v>11</v>
      </c>
      <c r="C79" s="11">
        <v>4</v>
      </c>
      <c r="D79" s="11">
        <v>5</v>
      </c>
      <c r="E79" s="11">
        <v>5</v>
      </c>
      <c r="F79" s="12">
        <f t="shared" si="2"/>
        <v>0.93333333333333335</v>
      </c>
      <c r="G79" s="11" t="str">
        <f t="shared" si="3"/>
        <v>Sangat Valid</v>
      </c>
    </row>
    <row r="80" spans="1:8" ht="15.75" x14ac:dyDescent="0.25">
      <c r="A80" s="48"/>
      <c r="B80" s="10" t="s">
        <v>12</v>
      </c>
      <c r="C80" s="11">
        <v>4</v>
      </c>
      <c r="D80" s="11">
        <v>5</v>
      </c>
      <c r="E80" s="11">
        <v>5</v>
      </c>
      <c r="F80" s="12">
        <f t="shared" si="2"/>
        <v>0.93333333333333335</v>
      </c>
      <c r="G80" s="11" t="str">
        <f t="shared" si="3"/>
        <v>Sangat Valid</v>
      </c>
    </row>
    <row r="81" spans="1:8" ht="15.75" x14ac:dyDescent="0.25">
      <c r="A81" s="48"/>
      <c r="B81" s="10" t="s">
        <v>13</v>
      </c>
      <c r="C81" s="11">
        <v>4</v>
      </c>
      <c r="D81" s="11">
        <v>5</v>
      </c>
      <c r="E81" s="11">
        <v>5</v>
      </c>
      <c r="F81" s="12">
        <f t="shared" si="2"/>
        <v>0.93333333333333335</v>
      </c>
      <c r="G81" s="11" t="str">
        <f t="shared" si="3"/>
        <v>Sangat Valid</v>
      </c>
    </row>
    <row r="82" spans="1:8" ht="31.5" x14ac:dyDescent="0.25">
      <c r="A82" s="48"/>
      <c r="B82" s="10" t="s">
        <v>31</v>
      </c>
      <c r="C82" s="11"/>
      <c r="D82" s="11"/>
      <c r="E82" s="11"/>
      <c r="F82" s="12"/>
      <c r="G82" s="11"/>
    </row>
    <row r="83" spans="1:8" ht="15.75" x14ac:dyDescent="0.25">
      <c r="A83" s="48"/>
      <c r="B83" s="10" t="s">
        <v>10</v>
      </c>
      <c r="C83" s="11">
        <v>4</v>
      </c>
      <c r="D83" s="11">
        <v>5</v>
      </c>
      <c r="E83" s="11">
        <v>5</v>
      </c>
      <c r="F83" s="12">
        <f t="shared" si="2"/>
        <v>0.93333333333333335</v>
      </c>
      <c r="G83" s="11" t="str">
        <f t="shared" si="3"/>
        <v>Sangat Valid</v>
      </c>
    </row>
    <row r="84" spans="1:8" ht="15.75" x14ac:dyDescent="0.25">
      <c r="A84" s="48"/>
      <c r="B84" s="10" t="s">
        <v>11</v>
      </c>
      <c r="C84" s="11">
        <v>4</v>
      </c>
      <c r="D84" s="11">
        <v>5</v>
      </c>
      <c r="E84" s="11">
        <v>5</v>
      </c>
      <c r="F84" s="12">
        <f t="shared" si="2"/>
        <v>0.93333333333333335</v>
      </c>
      <c r="G84" s="11" t="str">
        <f t="shared" si="3"/>
        <v>Sangat Valid</v>
      </c>
    </row>
    <row r="85" spans="1:8" ht="15.75" x14ac:dyDescent="0.25">
      <c r="A85" s="48"/>
      <c r="B85" s="10" t="s">
        <v>12</v>
      </c>
      <c r="C85" s="11">
        <v>4</v>
      </c>
      <c r="D85" s="11">
        <v>5</v>
      </c>
      <c r="E85" s="11">
        <v>5</v>
      </c>
      <c r="F85" s="12">
        <f t="shared" si="2"/>
        <v>0.93333333333333335</v>
      </c>
      <c r="G85" s="11" t="str">
        <f t="shared" si="3"/>
        <v>Sangat Valid</v>
      </c>
    </row>
    <row r="86" spans="1:8" ht="15.75" x14ac:dyDescent="0.25">
      <c r="A86" s="48"/>
      <c r="B86" s="10" t="s">
        <v>13</v>
      </c>
      <c r="C86" s="11">
        <v>4</v>
      </c>
      <c r="D86" s="11">
        <v>5</v>
      </c>
      <c r="E86" s="11">
        <v>5</v>
      </c>
      <c r="F86" s="12">
        <f t="shared" si="2"/>
        <v>0.93333333333333335</v>
      </c>
      <c r="G86" s="11" t="str">
        <f t="shared" si="3"/>
        <v>Sangat Valid</v>
      </c>
    </row>
    <row r="87" spans="1:8" ht="15.75" x14ac:dyDescent="0.25">
      <c r="A87" s="35"/>
      <c r="B87" s="10"/>
      <c r="C87" s="11"/>
      <c r="D87" s="11"/>
      <c r="E87" s="11"/>
      <c r="F87" s="12"/>
      <c r="G87" s="11" t="s">
        <v>74</v>
      </c>
      <c r="H87" s="33">
        <f>(SUM(F78:F86)/8)</f>
        <v>0.93333333333333346</v>
      </c>
    </row>
    <row r="88" spans="1:8" ht="31.5" x14ac:dyDescent="0.25">
      <c r="A88" s="48">
        <v>10</v>
      </c>
      <c r="B88" s="10" t="s">
        <v>32</v>
      </c>
      <c r="C88" s="11"/>
      <c r="D88" s="11"/>
      <c r="E88" s="11"/>
      <c r="F88" s="12"/>
      <c r="G88" s="11"/>
    </row>
    <row r="89" spans="1:8" ht="15.75" x14ac:dyDescent="0.25">
      <c r="A89" s="48"/>
      <c r="B89" s="10" t="s">
        <v>33</v>
      </c>
      <c r="C89" s="11"/>
      <c r="D89" s="11"/>
      <c r="E89" s="11"/>
      <c r="F89" s="12"/>
      <c r="G89" s="11"/>
    </row>
    <row r="90" spans="1:8" ht="15.75" x14ac:dyDescent="0.25">
      <c r="A90" s="48"/>
      <c r="B90" s="13" t="s">
        <v>10</v>
      </c>
      <c r="C90" s="11">
        <v>4</v>
      </c>
      <c r="D90" s="11">
        <v>5</v>
      </c>
      <c r="E90" s="11">
        <v>5</v>
      </c>
      <c r="F90" s="12">
        <f t="shared" si="2"/>
        <v>0.93333333333333335</v>
      </c>
      <c r="G90" s="11" t="str">
        <f t="shared" si="3"/>
        <v>Sangat Valid</v>
      </c>
    </row>
    <row r="91" spans="1:8" ht="15.75" x14ac:dyDescent="0.25">
      <c r="A91" s="48"/>
      <c r="B91" s="13" t="s">
        <v>11</v>
      </c>
      <c r="C91" s="11">
        <v>4</v>
      </c>
      <c r="D91" s="11">
        <v>5</v>
      </c>
      <c r="E91" s="11">
        <v>5</v>
      </c>
      <c r="F91" s="12">
        <f t="shared" si="2"/>
        <v>0.93333333333333335</v>
      </c>
      <c r="G91" s="11" t="str">
        <f t="shared" si="3"/>
        <v>Sangat Valid</v>
      </c>
    </row>
    <row r="92" spans="1:8" ht="15.75" x14ac:dyDescent="0.25">
      <c r="A92" s="48"/>
      <c r="B92" s="13" t="s">
        <v>12</v>
      </c>
      <c r="C92" s="11">
        <v>4</v>
      </c>
      <c r="D92" s="11">
        <v>5</v>
      </c>
      <c r="E92" s="11">
        <v>5</v>
      </c>
      <c r="F92" s="12">
        <f t="shared" si="2"/>
        <v>0.93333333333333335</v>
      </c>
      <c r="G92" s="11" t="str">
        <f t="shared" si="3"/>
        <v>Sangat Valid</v>
      </c>
    </row>
    <row r="93" spans="1:8" ht="15.75" x14ac:dyDescent="0.25">
      <c r="A93" s="48"/>
      <c r="B93" s="13" t="s">
        <v>13</v>
      </c>
      <c r="C93" s="11">
        <v>4</v>
      </c>
      <c r="D93" s="11">
        <v>5</v>
      </c>
      <c r="E93" s="11">
        <v>5</v>
      </c>
      <c r="F93" s="12">
        <f t="shared" si="2"/>
        <v>0.93333333333333335</v>
      </c>
      <c r="G93" s="11" t="str">
        <f t="shared" si="3"/>
        <v>Sangat Valid</v>
      </c>
    </row>
    <row r="94" spans="1:8" ht="15.75" x14ac:dyDescent="0.25">
      <c r="A94" s="48"/>
      <c r="B94" s="13" t="s">
        <v>34</v>
      </c>
      <c r="C94" s="11"/>
      <c r="D94" s="11"/>
      <c r="E94" s="11"/>
      <c r="F94" s="12"/>
      <c r="G94" s="11"/>
    </row>
    <row r="95" spans="1:8" ht="15.75" x14ac:dyDescent="0.25">
      <c r="A95" s="48"/>
      <c r="B95" s="13" t="s">
        <v>10</v>
      </c>
      <c r="C95" s="11">
        <v>4</v>
      </c>
      <c r="D95" s="11">
        <v>5</v>
      </c>
      <c r="E95" s="11">
        <v>5</v>
      </c>
      <c r="F95" s="12">
        <f t="shared" si="2"/>
        <v>0.93333333333333335</v>
      </c>
      <c r="G95" s="11" t="str">
        <f t="shared" si="3"/>
        <v>Sangat Valid</v>
      </c>
    </row>
    <row r="96" spans="1:8" ht="15.75" x14ac:dyDescent="0.25">
      <c r="A96" s="48"/>
      <c r="B96" s="13" t="s">
        <v>11</v>
      </c>
      <c r="C96" s="11">
        <v>4</v>
      </c>
      <c r="D96" s="11">
        <v>5</v>
      </c>
      <c r="E96" s="11">
        <v>5</v>
      </c>
      <c r="F96" s="12">
        <f t="shared" si="2"/>
        <v>0.93333333333333335</v>
      </c>
      <c r="G96" s="11" t="str">
        <f t="shared" si="3"/>
        <v>Sangat Valid</v>
      </c>
    </row>
    <row r="97" spans="1:8" ht="15.75" x14ac:dyDescent="0.25">
      <c r="A97" s="48"/>
      <c r="B97" s="13" t="s">
        <v>12</v>
      </c>
      <c r="C97" s="11">
        <v>4</v>
      </c>
      <c r="D97" s="11">
        <v>5</v>
      </c>
      <c r="E97" s="11">
        <v>5</v>
      </c>
      <c r="F97" s="12">
        <f t="shared" si="2"/>
        <v>0.93333333333333335</v>
      </c>
      <c r="G97" s="11" t="str">
        <f t="shared" si="3"/>
        <v>Sangat Valid</v>
      </c>
    </row>
    <row r="98" spans="1:8" ht="15.75" x14ac:dyDescent="0.25">
      <c r="A98" s="48"/>
      <c r="B98" s="13" t="s">
        <v>13</v>
      </c>
      <c r="C98" s="11">
        <v>4</v>
      </c>
      <c r="D98" s="11">
        <v>5</v>
      </c>
      <c r="E98" s="11">
        <v>5</v>
      </c>
      <c r="F98" s="12">
        <f t="shared" si="2"/>
        <v>0.93333333333333335</v>
      </c>
      <c r="G98" s="11" t="str">
        <f t="shared" si="3"/>
        <v>Sangat Valid</v>
      </c>
    </row>
    <row r="99" spans="1:8" ht="15.75" x14ac:dyDescent="0.25">
      <c r="A99" s="48"/>
      <c r="B99" s="13" t="s">
        <v>35</v>
      </c>
      <c r="C99" s="11"/>
      <c r="D99" s="11"/>
      <c r="E99" s="11"/>
      <c r="F99" s="12"/>
      <c r="G99" s="11"/>
    </row>
    <row r="100" spans="1:8" ht="15.75" x14ac:dyDescent="0.25">
      <c r="A100" s="48"/>
      <c r="B100" s="13" t="s">
        <v>10</v>
      </c>
      <c r="C100" s="11">
        <v>4</v>
      </c>
      <c r="D100" s="11">
        <v>5</v>
      </c>
      <c r="E100" s="11">
        <v>5</v>
      </c>
      <c r="F100" s="12">
        <f t="shared" si="2"/>
        <v>0.93333333333333335</v>
      </c>
      <c r="G100" s="11" t="str">
        <f t="shared" si="3"/>
        <v>Sangat Valid</v>
      </c>
    </row>
    <row r="101" spans="1:8" ht="15.75" x14ac:dyDescent="0.25">
      <c r="A101" s="48"/>
      <c r="B101" s="13" t="s">
        <v>11</v>
      </c>
      <c r="C101" s="11">
        <v>4</v>
      </c>
      <c r="D101" s="11">
        <v>5</v>
      </c>
      <c r="E101" s="11">
        <v>5</v>
      </c>
      <c r="F101" s="12">
        <f t="shared" si="2"/>
        <v>0.93333333333333335</v>
      </c>
      <c r="G101" s="11" t="str">
        <f t="shared" si="3"/>
        <v>Sangat Valid</v>
      </c>
    </row>
    <row r="102" spans="1:8" ht="15.75" x14ac:dyDescent="0.25">
      <c r="A102" s="48"/>
      <c r="B102" s="13" t="s">
        <v>12</v>
      </c>
      <c r="C102" s="11">
        <v>4</v>
      </c>
      <c r="D102" s="11">
        <v>5</v>
      </c>
      <c r="E102" s="11">
        <v>5</v>
      </c>
      <c r="F102" s="12">
        <f t="shared" si="2"/>
        <v>0.93333333333333335</v>
      </c>
      <c r="G102" s="11" t="str">
        <f t="shared" si="3"/>
        <v>Sangat Valid</v>
      </c>
    </row>
    <row r="103" spans="1:8" ht="15.75" x14ac:dyDescent="0.25">
      <c r="A103" s="48"/>
      <c r="B103" s="13" t="s">
        <v>13</v>
      </c>
      <c r="C103" s="11">
        <v>4</v>
      </c>
      <c r="D103" s="11">
        <v>5</v>
      </c>
      <c r="E103" s="11">
        <v>5</v>
      </c>
      <c r="F103" s="12">
        <f t="shared" si="2"/>
        <v>0.93333333333333335</v>
      </c>
      <c r="G103" s="11" t="str">
        <f t="shared" si="3"/>
        <v>Sangat Valid</v>
      </c>
    </row>
    <row r="104" spans="1:8" ht="15.75" x14ac:dyDescent="0.25">
      <c r="A104" s="48"/>
      <c r="B104" s="13" t="s">
        <v>36</v>
      </c>
      <c r="C104" s="11"/>
      <c r="D104" s="11"/>
      <c r="E104" s="11"/>
      <c r="F104" s="12"/>
      <c r="G104" s="11"/>
    </row>
    <row r="105" spans="1:8" ht="15.75" x14ac:dyDescent="0.25">
      <c r="A105" s="48"/>
      <c r="B105" s="13" t="s">
        <v>10</v>
      </c>
      <c r="C105" s="11">
        <v>4</v>
      </c>
      <c r="D105" s="11">
        <v>5</v>
      </c>
      <c r="E105" s="11">
        <v>5</v>
      </c>
      <c r="F105" s="12">
        <f t="shared" si="2"/>
        <v>0.93333333333333335</v>
      </c>
      <c r="G105" s="11" t="str">
        <f t="shared" si="3"/>
        <v>Sangat Valid</v>
      </c>
    </row>
    <row r="106" spans="1:8" ht="15.75" x14ac:dyDescent="0.25">
      <c r="A106" s="48"/>
      <c r="B106" s="13" t="s">
        <v>11</v>
      </c>
      <c r="C106" s="11">
        <v>4</v>
      </c>
      <c r="D106" s="11">
        <v>5</v>
      </c>
      <c r="E106" s="11">
        <v>5</v>
      </c>
      <c r="F106" s="12">
        <f t="shared" si="2"/>
        <v>0.93333333333333335</v>
      </c>
      <c r="G106" s="11" t="str">
        <f t="shared" si="3"/>
        <v>Sangat Valid</v>
      </c>
    </row>
    <row r="107" spans="1:8" ht="15.75" x14ac:dyDescent="0.25">
      <c r="A107" s="48"/>
      <c r="B107" s="13" t="s">
        <v>12</v>
      </c>
      <c r="C107" s="11">
        <v>4</v>
      </c>
      <c r="D107" s="11">
        <v>5</v>
      </c>
      <c r="E107" s="11">
        <v>5</v>
      </c>
      <c r="F107" s="12">
        <f t="shared" si="2"/>
        <v>0.93333333333333335</v>
      </c>
      <c r="G107" s="11" t="str">
        <f t="shared" si="3"/>
        <v>Sangat Valid</v>
      </c>
    </row>
    <row r="108" spans="1:8" ht="15.75" x14ac:dyDescent="0.25">
      <c r="A108" s="48"/>
      <c r="B108" s="13" t="s">
        <v>13</v>
      </c>
      <c r="C108" s="11">
        <v>4</v>
      </c>
      <c r="D108" s="11">
        <v>5</v>
      </c>
      <c r="E108" s="11">
        <v>5</v>
      </c>
      <c r="F108" s="12">
        <f t="shared" si="2"/>
        <v>0.93333333333333335</v>
      </c>
      <c r="G108" s="11" t="str">
        <f t="shared" si="3"/>
        <v>Sangat Valid</v>
      </c>
    </row>
    <row r="109" spans="1:8" ht="15.75" x14ac:dyDescent="0.25">
      <c r="A109" s="35"/>
      <c r="B109" s="13"/>
      <c r="C109" s="11"/>
      <c r="D109" s="11"/>
      <c r="E109" s="11"/>
      <c r="F109" s="12"/>
      <c r="G109" s="11" t="s">
        <v>74</v>
      </c>
      <c r="H109" s="33">
        <v>0.93</v>
      </c>
    </row>
    <row r="110" spans="1:8" ht="31.5" x14ac:dyDescent="0.25">
      <c r="A110" s="48">
        <v>11</v>
      </c>
      <c r="B110" s="14" t="s">
        <v>37</v>
      </c>
      <c r="C110" s="11"/>
      <c r="D110" s="11"/>
      <c r="E110" s="11"/>
      <c r="F110" s="12"/>
      <c r="G110" s="11"/>
    </row>
    <row r="111" spans="1:8" ht="15.75" x14ac:dyDescent="0.25">
      <c r="A111" s="48"/>
      <c r="B111" s="13" t="s">
        <v>10</v>
      </c>
      <c r="C111" s="11">
        <v>4</v>
      </c>
      <c r="D111" s="11">
        <v>4</v>
      </c>
      <c r="E111" s="11">
        <v>4</v>
      </c>
      <c r="F111" s="12">
        <f t="shared" si="2"/>
        <v>0.8</v>
      </c>
      <c r="G111" s="11" t="str">
        <f t="shared" si="3"/>
        <v>Valid</v>
      </c>
    </row>
    <row r="112" spans="1:8" ht="15.75" x14ac:dyDescent="0.25">
      <c r="A112" s="48"/>
      <c r="B112" s="13" t="s">
        <v>11</v>
      </c>
      <c r="C112" s="11">
        <v>4</v>
      </c>
      <c r="D112" s="11">
        <v>4</v>
      </c>
      <c r="E112" s="11">
        <v>4</v>
      </c>
      <c r="F112" s="12">
        <f t="shared" si="2"/>
        <v>0.8</v>
      </c>
      <c r="G112" s="11" t="str">
        <f t="shared" si="3"/>
        <v>Valid</v>
      </c>
    </row>
    <row r="113" spans="1:10" ht="15.75" x14ac:dyDescent="0.25">
      <c r="A113" s="48"/>
      <c r="B113" s="13" t="s">
        <v>12</v>
      </c>
      <c r="C113" s="11">
        <v>4</v>
      </c>
      <c r="D113" s="11">
        <v>4</v>
      </c>
      <c r="E113" s="11">
        <v>4</v>
      </c>
      <c r="F113" s="12">
        <f t="shared" si="2"/>
        <v>0.8</v>
      </c>
      <c r="G113" s="11" t="str">
        <f t="shared" si="3"/>
        <v>Valid</v>
      </c>
    </row>
    <row r="114" spans="1:10" ht="15.75" x14ac:dyDescent="0.25">
      <c r="A114" s="48"/>
      <c r="B114" s="13" t="s">
        <v>13</v>
      </c>
      <c r="C114" s="11">
        <v>4</v>
      </c>
      <c r="D114" s="11">
        <v>4</v>
      </c>
      <c r="E114" s="11">
        <v>4</v>
      </c>
      <c r="F114" s="12">
        <f t="shared" si="2"/>
        <v>0.8</v>
      </c>
      <c r="G114" s="11" t="str">
        <f t="shared" si="3"/>
        <v>Valid</v>
      </c>
    </row>
    <row r="115" spans="1:10" ht="31.5" x14ac:dyDescent="0.25">
      <c r="A115" s="48">
        <v>12</v>
      </c>
      <c r="B115" s="14" t="s">
        <v>38</v>
      </c>
      <c r="C115" s="11"/>
      <c r="D115" s="11"/>
      <c r="E115" s="11"/>
      <c r="F115" s="12"/>
      <c r="G115" s="11"/>
    </row>
    <row r="116" spans="1:10" ht="15.75" x14ac:dyDescent="0.25">
      <c r="A116" s="48"/>
      <c r="B116" s="13" t="s">
        <v>10</v>
      </c>
      <c r="C116" s="11">
        <v>4</v>
      </c>
      <c r="D116" s="11">
        <v>4</v>
      </c>
      <c r="E116" s="11">
        <v>4</v>
      </c>
      <c r="F116" s="12">
        <f t="shared" si="2"/>
        <v>0.8</v>
      </c>
      <c r="G116" s="11" t="str">
        <f t="shared" si="3"/>
        <v>Valid</v>
      </c>
    </row>
    <row r="117" spans="1:10" ht="15.75" x14ac:dyDescent="0.25">
      <c r="A117" s="48"/>
      <c r="B117" s="13" t="s">
        <v>11</v>
      </c>
      <c r="C117" s="11">
        <v>4</v>
      </c>
      <c r="D117" s="11">
        <v>4</v>
      </c>
      <c r="E117" s="11">
        <v>4</v>
      </c>
      <c r="F117" s="12">
        <f t="shared" si="2"/>
        <v>0.8</v>
      </c>
      <c r="G117" s="11" t="str">
        <f t="shared" si="3"/>
        <v>Valid</v>
      </c>
    </row>
    <row r="118" spans="1:10" ht="15.75" x14ac:dyDescent="0.25">
      <c r="A118" s="48"/>
      <c r="B118" s="13" t="s">
        <v>12</v>
      </c>
      <c r="C118" s="11">
        <v>4</v>
      </c>
      <c r="D118" s="11">
        <v>4</v>
      </c>
      <c r="E118" s="11">
        <v>4</v>
      </c>
      <c r="F118" s="12">
        <f t="shared" si="2"/>
        <v>0.8</v>
      </c>
      <c r="G118" s="11" t="str">
        <f t="shared" si="3"/>
        <v>Valid</v>
      </c>
    </row>
    <row r="119" spans="1:10" ht="15.75" x14ac:dyDescent="0.25">
      <c r="A119" s="48"/>
      <c r="B119" s="13" t="s">
        <v>13</v>
      </c>
      <c r="C119" s="11">
        <v>4</v>
      </c>
      <c r="D119" s="11">
        <v>4</v>
      </c>
      <c r="E119" s="11">
        <v>4</v>
      </c>
      <c r="F119" s="12">
        <f t="shared" si="2"/>
        <v>0.8</v>
      </c>
      <c r="G119" s="11" t="str">
        <f t="shared" si="3"/>
        <v>Valid</v>
      </c>
      <c r="J119" s="33"/>
    </row>
    <row r="120" spans="1:10" ht="15.75" customHeight="1" x14ac:dyDescent="0.25">
      <c r="A120" s="7"/>
      <c r="F120" s="37">
        <f>(SUM(F9:F119)/81)</f>
        <v>0.90370370370370234</v>
      </c>
      <c r="G120" s="32" t="str">
        <f t="shared" si="3"/>
        <v>Sangat Valid</v>
      </c>
    </row>
    <row r="122" spans="1:10" ht="15.75" x14ac:dyDescent="0.25">
      <c r="A122" s="46" t="s">
        <v>42</v>
      </c>
      <c r="B122" s="47"/>
      <c r="C122" s="47"/>
      <c r="D122" s="47"/>
      <c r="E122" s="47"/>
      <c r="F122" s="47"/>
      <c r="G122" s="47"/>
    </row>
    <row r="123" spans="1:10" ht="15.75" x14ac:dyDescent="0.25">
      <c r="A123" s="20" t="s">
        <v>62</v>
      </c>
    </row>
    <row r="124" spans="1:10" ht="15.75" x14ac:dyDescent="0.25">
      <c r="A124" s="43" t="s">
        <v>0</v>
      </c>
      <c r="B124" s="43" t="s">
        <v>1</v>
      </c>
      <c r="C124" s="43" t="s">
        <v>2</v>
      </c>
      <c r="D124" s="43"/>
      <c r="E124" s="43"/>
      <c r="F124" s="43" t="s">
        <v>3</v>
      </c>
      <c r="G124" s="43" t="s">
        <v>4</v>
      </c>
    </row>
    <row r="125" spans="1:10" ht="15.75" x14ac:dyDescent="0.25">
      <c r="A125" s="43"/>
      <c r="B125" s="43"/>
      <c r="C125" s="1" t="s">
        <v>5</v>
      </c>
      <c r="D125" s="1" t="s">
        <v>6</v>
      </c>
      <c r="E125" s="1" t="s">
        <v>7</v>
      </c>
      <c r="F125" s="43"/>
      <c r="G125" s="43"/>
    </row>
    <row r="126" spans="1:10" ht="31.5" x14ac:dyDescent="0.25">
      <c r="A126" s="45">
        <v>1</v>
      </c>
      <c r="B126" s="15" t="s">
        <v>43</v>
      </c>
      <c r="C126" s="22"/>
      <c r="D126" s="22"/>
      <c r="E126" s="22"/>
      <c r="F126" s="22"/>
      <c r="G126" s="22"/>
    </row>
    <row r="127" spans="1:10" ht="15.75" x14ac:dyDescent="0.25">
      <c r="A127" s="45"/>
      <c r="B127" s="17" t="s">
        <v>10</v>
      </c>
      <c r="C127" s="22">
        <v>4</v>
      </c>
      <c r="D127" s="22">
        <v>4</v>
      </c>
      <c r="E127" s="22">
        <v>4</v>
      </c>
      <c r="F127" s="29">
        <f>((C127+D127+E127)/15)</f>
        <v>0.8</v>
      </c>
      <c r="G127" s="22" t="str">
        <f>IF(F127&lt;=20%,"Tak Valid",IF(F127&lt;=40%,"Kurang Valid",IF(F127&lt;=60%,"Cukup Valid",IF(F127&lt;=80%,"Valid",IF(F127&lt;=100%,"Sangat Valid")))))</f>
        <v>Valid</v>
      </c>
    </row>
    <row r="128" spans="1:10" ht="15.75" x14ac:dyDescent="0.25">
      <c r="A128" s="45"/>
      <c r="B128" s="17" t="s">
        <v>11</v>
      </c>
      <c r="C128" s="22">
        <v>4</v>
      </c>
      <c r="D128" s="22">
        <v>4</v>
      </c>
      <c r="E128" s="22">
        <v>5</v>
      </c>
      <c r="F128" s="29">
        <f t="shared" ref="F128:F155" si="4">((C128+D128+E128)/15)</f>
        <v>0.8666666666666667</v>
      </c>
      <c r="G128" s="22" t="str">
        <f t="shared" ref="G128:G156" si="5">IF(F128&lt;=20%,"Tak Valid",IF(F128&lt;=40%,"Kurang Valid",IF(F128&lt;=60%,"Cukup Valid",IF(F128&lt;=80%,"Valid",IF(F128&lt;=100%,"Sangat Valid")))))</f>
        <v>Sangat Valid</v>
      </c>
    </row>
    <row r="129" spans="1:7" ht="15.75" x14ac:dyDescent="0.25">
      <c r="A129" s="45"/>
      <c r="B129" s="17" t="s">
        <v>12</v>
      </c>
      <c r="C129" s="22">
        <v>4</v>
      </c>
      <c r="D129" s="22">
        <v>4</v>
      </c>
      <c r="E129" s="22">
        <v>4</v>
      </c>
      <c r="F129" s="29">
        <f t="shared" si="4"/>
        <v>0.8</v>
      </c>
      <c r="G129" s="22" t="str">
        <f t="shared" si="5"/>
        <v>Valid</v>
      </c>
    </row>
    <row r="130" spans="1:7" ht="15.75" x14ac:dyDescent="0.25">
      <c r="A130" s="45"/>
      <c r="B130" s="17" t="s">
        <v>44</v>
      </c>
      <c r="C130" s="22">
        <v>4</v>
      </c>
      <c r="D130" s="22">
        <v>4</v>
      </c>
      <c r="E130" s="22">
        <v>5</v>
      </c>
      <c r="F130" s="29">
        <f t="shared" si="4"/>
        <v>0.8666666666666667</v>
      </c>
      <c r="G130" s="22" t="str">
        <f t="shared" si="5"/>
        <v>Sangat Valid</v>
      </c>
    </row>
    <row r="131" spans="1:7" ht="31.5" x14ac:dyDescent="0.25">
      <c r="A131" s="45">
        <v>2</v>
      </c>
      <c r="B131" s="18" t="s">
        <v>45</v>
      </c>
      <c r="C131" s="22"/>
      <c r="D131" s="22"/>
      <c r="E131" s="22"/>
      <c r="F131" s="29"/>
      <c r="G131" s="22"/>
    </row>
    <row r="132" spans="1:7" ht="15.75" x14ac:dyDescent="0.25">
      <c r="A132" s="45"/>
      <c r="B132" s="18" t="s">
        <v>50</v>
      </c>
      <c r="C132" s="22">
        <v>4</v>
      </c>
      <c r="D132" s="22">
        <v>4</v>
      </c>
      <c r="E132" s="22">
        <v>5</v>
      </c>
      <c r="F132" s="29">
        <f t="shared" si="4"/>
        <v>0.8666666666666667</v>
      </c>
      <c r="G132" s="22" t="str">
        <f t="shared" si="5"/>
        <v>Sangat Valid</v>
      </c>
    </row>
    <row r="133" spans="1:7" ht="15.75" x14ac:dyDescent="0.25">
      <c r="A133" s="45"/>
      <c r="B133" s="18" t="s">
        <v>51</v>
      </c>
      <c r="C133" s="22">
        <v>4</v>
      </c>
      <c r="D133" s="22">
        <v>4</v>
      </c>
      <c r="E133" s="22">
        <v>5</v>
      </c>
      <c r="F133" s="29">
        <f t="shared" si="4"/>
        <v>0.8666666666666667</v>
      </c>
      <c r="G133" s="22" t="str">
        <f t="shared" si="5"/>
        <v>Sangat Valid</v>
      </c>
    </row>
    <row r="134" spans="1:7" ht="15.75" x14ac:dyDescent="0.25">
      <c r="A134" s="45"/>
      <c r="B134" s="18" t="s">
        <v>52</v>
      </c>
      <c r="C134" s="22">
        <v>4</v>
      </c>
      <c r="D134" s="22">
        <v>4</v>
      </c>
      <c r="E134" s="22">
        <v>5</v>
      </c>
      <c r="F134" s="29">
        <f t="shared" si="4"/>
        <v>0.8666666666666667</v>
      </c>
      <c r="G134" s="22" t="str">
        <f t="shared" si="5"/>
        <v>Sangat Valid</v>
      </c>
    </row>
    <row r="135" spans="1:7" ht="15.75" x14ac:dyDescent="0.25">
      <c r="A135" s="45"/>
      <c r="B135" s="18" t="s">
        <v>53</v>
      </c>
      <c r="C135" s="22">
        <v>4</v>
      </c>
      <c r="D135" s="22">
        <v>4</v>
      </c>
      <c r="E135" s="22">
        <v>5</v>
      </c>
      <c r="F135" s="29">
        <f t="shared" si="4"/>
        <v>0.8666666666666667</v>
      </c>
      <c r="G135" s="22" t="str">
        <f t="shared" si="5"/>
        <v>Sangat Valid</v>
      </c>
    </row>
    <row r="136" spans="1:7" ht="31.5" x14ac:dyDescent="0.25">
      <c r="A136" s="45">
        <v>3</v>
      </c>
      <c r="B136" s="18" t="s">
        <v>46</v>
      </c>
      <c r="C136" s="22"/>
      <c r="D136" s="22"/>
      <c r="E136" s="22"/>
      <c r="F136" s="29"/>
      <c r="G136" s="22"/>
    </row>
    <row r="137" spans="1:7" ht="15.75" x14ac:dyDescent="0.25">
      <c r="A137" s="45"/>
      <c r="B137" s="18" t="s">
        <v>50</v>
      </c>
      <c r="C137" s="22">
        <v>4</v>
      </c>
      <c r="D137" s="22">
        <v>4</v>
      </c>
      <c r="E137" s="22">
        <v>5</v>
      </c>
      <c r="F137" s="29">
        <f t="shared" si="4"/>
        <v>0.8666666666666667</v>
      </c>
      <c r="G137" s="22" t="str">
        <f t="shared" si="5"/>
        <v>Sangat Valid</v>
      </c>
    </row>
    <row r="138" spans="1:7" ht="15.75" x14ac:dyDescent="0.25">
      <c r="A138" s="45"/>
      <c r="B138" s="18" t="s">
        <v>51</v>
      </c>
      <c r="C138" s="22">
        <v>4</v>
      </c>
      <c r="D138" s="22">
        <v>4</v>
      </c>
      <c r="E138" s="22">
        <v>5</v>
      </c>
      <c r="F138" s="29">
        <f t="shared" si="4"/>
        <v>0.8666666666666667</v>
      </c>
      <c r="G138" s="22" t="str">
        <f t="shared" si="5"/>
        <v>Sangat Valid</v>
      </c>
    </row>
    <row r="139" spans="1:7" ht="15.75" x14ac:dyDescent="0.25">
      <c r="A139" s="45"/>
      <c r="B139" s="18" t="s">
        <v>52</v>
      </c>
      <c r="C139" s="22">
        <v>4</v>
      </c>
      <c r="D139" s="22">
        <v>4</v>
      </c>
      <c r="E139" s="22">
        <v>5</v>
      </c>
      <c r="F139" s="29">
        <f t="shared" si="4"/>
        <v>0.8666666666666667</v>
      </c>
      <c r="G139" s="22" t="str">
        <f t="shared" si="5"/>
        <v>Sangat Valid</v>
      </c>
    </row>
    <row r="140" spans="1:7" ht="15.75" x14ac:dyDescent="0.25">
      <c r="A140" s="45"/>
      <c r="B140" s="18" t="s">
        <v>53</v>
      </c>
      <c r="C140" s="22">
        <v>4</v>
      </c>
      <c r="D140" s="22">
        <v>4</v>
      </c>
      <c r="E140" s="22">
        <v>5</v>
      </c>
      <c r="F140" s="29">
        <f t="shared" si="4"/>
        <v>0.8666666666666667</v>
      </c>
      <c r="G140" s="22" t="str">
        <f t="shared" si="5"/>
        <v>Sangat Valid</v>
      </c>
    </row>
    <row r="141" spans="1:7" ht="31.5" x14ac:dyDescent="0.25">
      <c r="A141" s="45">
        <v>4</v>
      </c>
      <c r="B141" s="18" t="s">
        <v>47</v>
      </c>
      <c r="C141" s="22"/>
      <c r="D141" s="22"/>
      <c r="E141" s="22"/>
      <c r="F141" s="29"/>
      <c r="G141" s="22"/>
    </row>
    <row r="142" spans="1:7" ht="15.75" x14ac:dyDescent="0.25">
      <c r="A142" s="45"/>
      <c r="B142" s="17" t="s">
        <v>10</v>
      </c>
      <c r="C142" s="22">
        <v>4</v>
      </c>
      <c r="D142" s="22">
        <v>4</v>
      </c>
      <c r="E142" s="22">
        <v>5</v>
      </c>
      <c r="F142" s="29">
        <f t="shared" si="4"/>
        <v>0.8666666666666667</v>
      </c>
      <c r="G142" s="22" t="str">
        <f t="shared" si="5"/>
        <v>Sangat Valid</v>
      </c>
    </row>
    <row r="143" spans="1:7" ht="15.75" x14ac:dyDescent="0.25">
      <c r="A143" s="45"/>
      <c r="B143" s="17" t="s">
        <v>11</v>
      </c>
      <c r="C143" s="22">
        <v>4</v>
      </c>
      <c r="D143" s="22">
        <v>4</v>
      </c>
      <c r="E143" s="22">
        <v>5</v>
      </c>
      <c r="F143" s="29">
        <f t="shared" si="4"/>
        <v>0.8666666666666667</v>
      </c>
      <c r="G143" s="22" t="str">
        <f t="shared" si="5"/>
        <v>Sangat Valid</v>
      </c>
    </row>
    <row r="144" spans="1:7" ht="15.75" x14ac:dyDescent="0.25">
      <c r="A144" s="45"/>
      <c r="B144" s="17" t="s">
        <v>12</v>
      </c>
      <c r="C144" s="22">
        <v>4</v>
      </c>
      <c r="D144" s="22">
        <v>4</v>
      </c>
      <c r="E144" s="22">
        <v>5</v>
      </c>
      <c r="F144" s="29">
        <f t="shared" si="4"/>
        <v>0.8666666666666667</v>
      </c>
      <c r="G144" s="22" t="str">
        <f t="shared" si="5"/>
        <v>Sangat Valid</v>
      </c>
    </row>
    <row r="145" spans="1:7" ht="15.75" x14ac:dyDescent="0.25">
      <c r="A145" s="45"/>
      <c r="B145" s="17" t="s">
        <v>13</v>
      </c>
      <c r="C145" s="22">
        <v>4</v>
      </c>
      <c r="D145" s="22">
        <v>4</v>
      </c>
      <c r="E145" s="22">
        <v>5</v>
      </c>
      <c r="F145" s="29">
        <f t="shared" si="4"/>
        <v>0.8666666666666667</v>
      </c>
      <c r="G145" s="22" t="str">
        <f t="shared" si="5"/>
        <v>Sangat Valid</v>
      </c>
    </row>
    <row r="146" spans="1:7" ht="31.5" x14ac:dyDescent="0.25">
      <c r="A146" s="45">
        <v>5</v>
      </c>
      <c r="B146" s="18" t="s">
        <v>48</v>
      </c>
      <c r="C146" s="22"/>
      <c r="D146" s="22"/>
      <c r="E146" s="22"/>
      <c r="F146" s="29"/>
      <c r="G146" s="22"/>
    </row>
    <row r="147" spans="1:7" ht="15.75" x14ac:dyDescent="0.25">
      <c r="A147" s="45"/>
      <c r="B147" s="17" t="s">
        <v>10</v>
      </c>
      <c r="C147" s="22">
        <v>4</v>
      </c>
      <c r="D147" s="22">
        <v>4</v>
      </c>
      <c r="E147" s="22">
        <v>5</v>
      </c>
      <c r="F147" s="29">
        <f t="shared" si="4"/>
        <v>0.8666666666666667</v>
      </c>
      <c r="G147" s="22" t="str">
        <f t="shared" si="5"/>
        <v>Sangat Valid</v>
      </c>
    </row>
    <row r="148" spans="1:7" ht="15.75" x14ac:dyDescent="0.25">
      <c r="A148" s="45"/>
      <c r="B148" s="17" t="s">
        <v>11</v>
      </c>
      <c r="C148" s="22">
        <v>4</v>
      </c>
      <c r="D148" s="22">
        <v>4</v>
      </c>
      <c r="E148" s="22">
        <v>5</v>
      </c>
      <c r="F148" s="29">
        <f t="shared" si="4"/>
        <v>0.8666666666666667</v>
      </c>
      <c r="G148" s="22" t="str">
        <f t="shared" si="5"/>
        <v>Sangat Valid</v>
      </c>
    </row>
    <row r="149" spans="1:7" ht="15.75" x14ac:dyDescent="0.25">
      <c r="A149" s="45"/>
      <c r="B149" s="17" t="s">
        <v>12</v>
      </c>
      <c r="C149" s="22">
        <v>4</v>
      </c>
      <c r="D149" s="22">
        <v>4</v>
      </c>
      <c r="E149" s="22">
        <v>5</v>
      </c>
      <c r="F149" s="29">
        <f t="shared" si="4"/>
        <v>0.8666666666666667</v>
      </c>
      <c r="G149" s="22" t="str">
        <f t="shared" si="5"/>
        <v>Sangat Valid</v>
      </c>
    </row>
    <row r="150" spans="1:7" ht="15.75" x14ac:dyDescent="0.25">
      <c r="A150" s="45"/>
      <c r="B150" s="17" t="s">
        <v>13</v>
      </c>
      <c r="C150" s="22">
        <v>4</v>
      </c>
      <c r="D150" s="22">
        <v>4</v>
      </c>
      <c r="E150" s="22">
        <v>5</v>
      </c>
      <c r="F150" s="29">
        <f t="shared" si="4"/>
        <v>0.8666666666666667</v>
      </c>
      <c r="G150" s="22" t="str">
        <f t="shared" si="5"/>
        <v>Sangat Valid</v>
      </c>
    </row>
    <row r="151" spans="1:7" ht="15.75" x14ac:dyDescent="0.25">
      <c r="A151" s="45">
        <v>6</v>
      </c>
      <c r="B151" s="15" t="s">
        <v>49</v>
      </c>
      <c r="C151" s="22"/>
      <c r="D151" s="22"/>
      <c r="E151" s="22"/>
      <c r="F151" s="29"/>
      <c r="G151" s="22"/>
    </row>
    <row r="152" spans="1:7" ht="15.75" x14ac:dyDescent="0.25">
      <c r="A152" s="45"/>
      <c r="B152" s="17" t="s">
        <v>10</v>
      </c>
      <c r="C152" s="22">
        <v>4</v>
      </c>
      <c r="D152" s="22">
        <v>4</v>
      </c>
      <c r="E152" s="22">
        <v>5</v>
      </c>
      <c r="F152" s="29">
        <f t="shared" si="4"/>
        <v>0.8666666666666667</v>
      </c>
      <c r="G152" s="22" t="str">
        <f t="shared" si="5"/>
        <v>Sangat Valid</v>
      </c>
    </row>
    <row r="153" spans="1:7" ht="15.75" x14ac:dyDescent="0.25">
      <c r="A153" s="45"/>
      <c r="B153" s="17" t="s">
        <v>11</v>
      </c>
      <c r="C153" s="22">
        <v>4</v>
      </c>
      <c r="D153" s="22">
        <v>4</v>
      </c>
      <c r="E153" s="22">
        <v>5</v>
      </c>
      <c r="F153" s="29">
        <f t="shared" si="4"/>
        <v>0.8666666666666667</v>
      </c>
      <c r="G153" s="22" t="str">
        <f t="shared" si="5"/>
        <v>Sangat Valid</v>
      </c>
    </row>
    <row r="154" spans="1:7" ht="15.75" x14ac:dyDescent="0.25">
      <c r="A154" s="45"/>
      <c r="B154" s="17" t="s">
        <v>12</v>
      </c>
      <c r="C154" s="22">
        <v>4</v>
      </c>
      <c r="D154" s="22">
        <v>4</v>
      </c>
      <c r="E154" s="22">
        <v>5</v>
      </c>
      <c r="F154" s="29">
        <f t="shared" si="4"/>
        <v>0.8666666666666667</v>
      </c>
      <c r="G154" s="22" t="str">
        <f t="shared" si="5"/>
        <v>Sangat Valid</v>
      </c>
    </row>
    <row r="155" spans="1:7" ht="15.75" x14ac:dyDescent="0.25">
      <c r="A155" s="45"/>
      <c r="B155" s="17" t="s">
        <v>13</v>
      </c>
      <c r="C155" s="22">
        <v>4</v>
      </c>
      <c r="D155" s="22">
        <v>4</v>
      </c>
      <c r="E155" s="22">
        <v>5</v>
      </c>
      <c r="F155" s="29">
        <f t="shared" si="4"/>
        <v>0.8666666666666667</v>
      </c>
      <c r="G155" s="22" t="str">
        <f t="shared" si="5"/>
        <v>Sangat Valid</v>
      </c>
    </row>
    <row r="156" spans="1:7" ht="15.75" x14ac:dyDescent="0.25">
      <c r="F156" s="38">
        <f>(SUM(F127:F155)/24)</f>
        <v>0.86111111111111149</v>
      </c>
      <c r="G156" s="34" t="str">
        <f t="shared" si="5"/>
        <v>Sangat Valid</v>
      </c>
    </row>
    <row r="158" spans="1:7" ht="15.75" x14ac:dyDescent="0.25">
      <c r="A158" s="19" t="s">
        <v>61</v>
      </c>
    </row>
    <row r="159" spans="1:7" ht="15.75" x14ac:dyDescent="0.25">
      <c r="A159" s="43" t="s">
        <v>0</v>
      </c>
      <c r="B159" s="43" t="s">
        <v>1</v>
      </c>
      <c r="C159" s="43" t="s">
        <v>2</v>
      </c>
      <c r="D159" s="43"/>
      <c r="E159" s="43"/>
      <c r="F159" s="43" t="s">
        <v>3</v>
      </c>
      <c r="G159" s="43" t="s">
        <v>4</v>
      </c>
    </row>
    <row r="160" spans="1:7" ht="15.75" x14ac:dyDescent="0.25">
      <c r="A160" s="43"/>
      <c r="B160" s="43"/>
      <c r="C160" s="1" t="s">
        <v>5</v>
      </c>
      <c r="D160" s="1" t="s">
        <v>6</v>
      </c>
      <c r="E160" s="1" t="s">
        <v>7</v>
      </c>
      <c r="F160" s="43"/>
      <c r="G160" s="43"/>
    </row>
    <row r="161" spans="1:7" ht="15.75" x14ac:dyDescent="0.25">
      <c r="A161" s="45">
        <v>1</v>
      </c>
      <c r="B161" s="15" t="s">
        <v>54</v>
      </c>
      <c r="C161" s="22"/>
      <c r="D161" s="22"/>
      <c r="E161" s="22"/>
      <c r="F161" s="16"/>
      <c r="G161" s="16"/>
    </row>
    <row r="162" spans="1:7" ht="15.75" x14ac:dyDescent="0.25">
      <c r="A162" s="45"/>
      <c r="B162" s="17" t="s">
        <v>10</v>
      </c>
      <c r="C162" s="22">
        <v>4</v>
      </c>
      <c r="D162" s="22">
        <v>4</v>
      </c>
      <c r="E162" s="22">
        <v>5</v>
      </c>
      <c r="F162" s="12">
        <f>((C162+D162+E162)/15)</f>
        <v>0.8666666666666667</v>
      </c>
      <c r="G162" s="23" t="str">
        <f>IF(F162&lt;=20%,"Tak Valid",IF(F162&lt;=40%,"Kurang Valid",IF(F162&lt;=60%,"Cukup Valid",IF(F162&lt;=80%,"Valid",IF(F162&lt;=100%,"Sangat Valid")))))</f>
        <v>Sangat Valid</v>
      </c>
    </row>
    <row r="163" spans="1:7" ht="15.75" x14ac:dyDescent="0.25">
      <c r="A163" s="45"/>
      <c r="B163" s="17" t="s">
        <v>11</v>
      </c>
      <c r="C163" s="22">
        <v>4</v>
      </c>
      <c r="D163" s="22">
        <v>4</v>
      </c>
      <c r="E163" s="22">
        <v>5</v>
      </c>
      <c r="F163" s="12">
        <f t="shared" ref="F163:F195" si="6">((C163+D163+E163)/15)</f>
        <v>0.8666666666666667</v>
      </c>
      <c r="G163" s="23" t="str">
        <f t="shared" ref="G163:G196" si="7">IF(F163&lt;=20%,"Tak Valid",IF(F163&lt;=40%,"Kurang Valid",IF(F163&lt;=60%,"Cukup Valid",IF(F163&lt;=80%,"Valid",IF(F163&lt;=100%,"Sangat Valid")))))</f>
        <v>Sangat Valid</v>
      </c>
    </row>
    <row r="164" spans="1:7" ht="15.75" x14ac:dyDescent="0.25">
      <c r="A164" s="45"/>
      <c r="B164" s="17" t="s">
        <v>12</v>
      </c>
      <c r="C164" s="22">
        <v>4</v>
      </c>
      <c r="D164" s="22">
        <v>4</v>
      </c>
      <c r="E164" s="22">
        <v>5</v>
      </c>
      <c r="F164" s="12">
        <f t="shared" si="6"/>
        <v>0.8666666666666667</v>
      </c>
      <c r="G164" s="23" t="str">
        <f t="shared" si="7"/>
        <v>Sangat Valid</v>
      </c>
    </row>
    <row r="165" spans="1:7" ht="15.75" x14ac:dyDescent="0.25">
      <c r="A165" s="45"/>
      <c r="B165" s="17" t="s">
        <v>13</v>
      </c>
      <c r="C165" s="22">
        <v>4</v>
      </c>
      <c r="D165" s="22">
        <v>4</v>
      </c>
      <c r="E165" s="22">
        <v>5</v>
      </c>
      <c r="F165" s="12">
        <f t="shared" si="6"/>
        <v>0.8666666666666667</v>
      </c>
      <c r="G165" s="23" t="str">
        <f t="shared" si="7"/>
        <v>Sangat Valid</v>
      </c>
    </row>
    <row r="166" spans="1:7" ht="15.75" x14ac:dyDescent="0.25">
      <c r="A166" s="45">
        <v>2</v>
      </c>
      <c r="B166" s="18" t="s">
        <v>55</v>
      </c>
      <c r="C166" s="22"/>
      <c r="D166" s="22"/>
      <c r="E166" s="22"/>
      <c r="F166" s="12"/>
      <c r="G166" s="23"/>
    </row>
    <row r="167" spans="1:7" ht="15.75" x14ac:dyDescent="0.25">
      <c r="A167" s="45"/>
      <c r="B167" s="17" t="s">
        <v>10</v>
      </c>
      <c r="C167" s="22">
        <v>4</v>
      </c>
      <c r="D167" s="22">
        <v>5</v>
      </c>
      <c r="E167" s="22">
        <v>5</v>
      </c>
      <c r="F167" s="12">
        <f t="shared" si="6"/>
        <v>0.93333333333333335</v>
      </c>
      <c r="G167" s="23" t="str">
        <f t="shared" si="7"/>
        <v>Sangat Valid</v>
      </c>
    </row>
    <row r="168" spans="1:7" ht="15.75" x14ac:dyDescent="0.25">
      <c r="A168" s="45"/>
      <c r="B168" s="17" t="s">
        <v>11</v>
      </c>
      <c r="C168" s="22">
        <v>4</v>
      </c>
      <c r="D168" s="22">
        <v>5</v>
      </c>
      <c r="E168" s="22">
        <v>5</v>
      </c>
      <c r="F168" s="12">
        <f t="shared" si="6"/>
        <v>0.93333333333333335</v>
      </c>
      <c r="G168" s="23" t="str">
        <f t="shared" si="7"/>
        <v>Sangat Valid</v>
      </c>
    </row>
    <row r="169" spans="1:7" ht="15.75" x14ac:dyDescent="0.25">
      <c r="A169" s="45"/>
      <c r="B169" s="17" t="s">
        <v>12</v>
      </c>
      <c r="C169" s="22">
        <v>4</v>
      </c>
      <c r="D169" s="22">
        <v>5</v>
      </c>
      <c r="E169" s="22">
        <v>5</v>
      </c>
      <c r="F169" s="12">
        <f t="shared" si="6"/>
        <v>0.93333333333333335</v>
      </c>
      <c r="G169" s="23" t="str">
        <f t="shared" si="7"/>
        <v>Sangat Valid</v>
      </c>
    </row>
    <row r="170" spans="1:7" ht="15.75" x14ac:dyDescent="0.25">
      <c r="A170" s="45"/>
      <c r="B170" s="17" t="s">
        <v>13</v>
      </c>
      <c r="C170" s="22">
        <v>4</v>
      </c>
      <c r="D170" s="22">
        <v>5</v>
      </c>
      <c r="E170" s="22">
        <v>5</v>
      </c>
      <c r="F170" s="12">
        <f t="shared" si="6"/>
        <v>0.93333333333333335</v>
      </c>
      <c r="G170" s="23" t="str">
        <f t="shared" si="7"/>
        <v>Sangat Valid</v>
      </c>
    </row>
    <row r="171" spans="1:7" ht="31.5" x14ac:dyDescent="0.25">
      <c r="A171" s="45">
        <v>3</v>
      </c>
      <c r="B171" s="15" t="s">
        <v>56</v>
      </c>
      <c r="C171" s="22"/>
      <c r="D171" s="22"/>
      <c r="E171" s="22"/>
      <c r="F171" s="12"/>
      <c r="G171" s="23"/>
    </row>
    <row r="172" spans="1:7" ht="15.75" x14ac:dyDescent="0.25">
      <c r="A172" s="45"/>
      <c r="B172" s="17" t="s">
        <v>10</v>
      </c>
      <c r="C172" s="22">
        <v>4</v>
      </c>
      <c r="D172" s="22">
        <v>5</v>
      </c>
      <c r="E172" s="22">
        <v>5</v>
      </c>
      <c r="F172" s="12">
        <f t="shared" si="6"/>
        <v>0.93333333333333335</v>
      </c>
      <c r="G172" s="23" t="str">
        <f t="shared" si="7"/>
        <v>Sangat Valid</v>
      </c>
    </row>
    <row r="173" spans="1:7" ht="15.75" x14ac:dyDescent="0.25">
      <c r="A173" s="45"/>
      <c r="B173" s="17" t="s">
        <v>11</v>
      </c>
      <c r="C173" s="22">
        <v>4</v>
      </c>
      <c r="D173" s="22">
        <v>5</v>
      </c>
      <c r="E173" s="22">
        <v>5</v>
      </c>
      <c r="F173" s="12">
        <f t="shared" si="6"/>
        <v>0.93333333333333335</v>
      </c>
      <c r="G173" s="23" t="str">
        <f t="shared" si="7"/>
        <v>Sangat Valid</v>
      </c>
    </row>
    <row r="174" spans="1:7" ht="15.75" x14ac:dyDescent="0.25">
      <c r="A174" s="45"/>
      <c r="B174" s="17" t="s">
        <v>12</v>
      </c>
      <c r="C174" s="22">
        <v>4</v>
      </c>
      <c r="D174" s="22">
        <v>5</v>
      </c>
      <c r="E174" s="22">
        <v>5</v>
      </c>
      <c r="F174" s="12">
        <f t="shared" si="6"/>
        <v>0.93333333333333335</v>
      </c>
      <c r="G174" s="23" t="str">
        <f t="shared" si="7"/>
        <v>Sangat Valid</v>
      </c>
    </row>
    <row r="175" spans="1:7" ht="15.75" x14ac:dyDescent="0.25">
      <c r="A175" s="45"/>
      <c r="B175" s="17" t="s">
        <v>13</v>
      </c>
      <c r="C175" s="22">
        <v>4</v>
      </c>
      <c r="D175" s="22">
        <v>5</v>
      </c>
      <c r="E175" s="22">
        <v>5</v>
      </c>
      <c r="F175" s="12">
        <f t="shared" si="6"/>
        <v>0.93333333333333335</v>
      </c>
      <c r="G175" s="23" t="str">
        <f t="shared" si="7"/>
        <v>Sangat Valid</v>
      </c>
    </row>
    <row r="176" spans="1:7" ht="31.5" x14ac:dyDescent="0.25">
      <c r="A176" s="45">
        <v>4</v>
      </c>
      <c r="B176" s="15" t="s">
        <v>57</v>
      </c>
      <c r="C176" s="22"/>
      <c r="D176" s="22"/>
      <c r="E176" s="22"/>
      <c r="F176" s="12"/>
      <c r="G176" s="23"/>
    </row>
    <row r="177" spans="1:7" ht="15.75" x14ac:dyDescent="0.25">
      <c r="A177" s="45"/>
      <c r="B177" s="17" t="s">
        <v>10</v>
      </c>
      <c r="C177" s="22">
        <v>4</v>
      </c>
      <c r="D177" s="22">
        <v>4</v>
      </c>
      <c r="E177" s="22">
        <v>4</v>
      </c>
      <c r="F177" s="12">
        <f t="shared" si="6"/>
        <v>0.8</v>
      </c>
      <c r="G177" s="23" t="str">
        <f t="shared" si="7"/>
        <v>Valid</v>
      </c>
    </row>
    <row r="178" spans="1:7" ht="15.75" x14ac:dyDescent="0.25">
      <c r="A178" s="45"/>
      <c r="B178" s="17" t="s">
        <v>11</v>
      </c>
      <c r="C178" s="22">
        <v>4</v>
      </c>
      <c r="D178" s="22">
        <v>4</v>
      </c>
      <c r="E178" s="22">
        <v>4</v>
      </c>
      <c r="F178" s="12">
        <f t="shared" si="6"/>
        <v>0.8</v>
      </c>
      <c r="G178" s="23" t="str">
        <f t="shared" si="7"/>
        <v>Valid</v>
      </c>
    </row>
    <row r="179" spans="1:7" ht="15.75" x14ac:dyDescent="0.25">
      <c r="A179" s="45"/>
      <c r="B179" s="17" t="s">
        <v>12</v>
      </c>
      <c r="C179" s="22">
        <v>4</v>
      </c>
      <c r="D179" s="22">
        <v>4</v>
      </c>
      <c r="E179" s="22">
        <v>4</v>
      </c>
      <c r="F179" s="12">
        <f t="shared" si="6"/>
        <v>0.8</v>
      </c>
      <c r="G179" s="23" t="str">
        <f t="shared" si="7"/>
        <v>Valid</v>
      </c>
    </row>
    <row r="180" spans="1:7" ht="15.75" x14ac:dyDescent="0.25">
      <c r="A180" s="45"/>
      <c r="B180" s="17" t="s">
        <v>13</v>
      </c>
      <c r="C180" s="22">
        <v>4</v>
      </c>
      <c r="D180" s="22">
        <v>4</v>
      </c>
      <c r="E180" s="22">
        <v>4</v>
      </c>
      <c r="F180" s="12">
        <f t="shared" si="6"/>
        <v>0.8</v>
      </c>
      <c r="G180" s="23" t="str">
        <f t="shared" si="7"/>
        <v>Valid</v>
      </c>
    </row>
    <row r="181" spans="1:7" ht="15.75" x14ac:dyDescent="0.25">
      <c r="A181" s="45">
        <v>5</v>
      </c>
      <c r="B181" s="15" t="s">
        <v>58</v>
      </c>
      <c r="C181" s="22"/>
      <c r="D181" s="22"/>
      <c r="E181" s="22"/>
      <c r="F181" s="12"/>
      <c r="G181" s="23"/>
    </row>
    <row r="182" spans="1:7" ht="15.75" x14ac:dyDescent="0.25">
      <c r="A182" s="45"/>
      <c r="B182" s="17" t="s">
        <v>10</v>
      </c>
      <c r="C182" s="22">
        <v>4</v>
      </c>
      <c r="D182" s="22">
        <v>5</v>
      </c>
      <c r="E182" s="22">
        <v>5</v>
      </c>
      <c r="F182" s="12">
        <f t="shared" si="6"/>
        <v>0.93333333333333335</v>
      </c>
      <c r="G182" s="23" t="str">
        <f t="shared" si="7"/>
        <v>Sangat Valid</v>
      </c>
    </row>
    <row r="183" spans="1:7" ht="15.75" x14ac:dyDescent="0.25">
      <c r="A183" s="45"/>
      <c r="B183" s="17" t="s">
        <v>11</v>
      </c>
      <c r="C183" s="22">
        <v>4</v>
      </c>
      <c r="D183" s="22">
        <v>5</v>
      </c>
      <c r="E183" s="22">
        <v>5</v>
      </c>
      <c r="F183" s="12">
        <f t="shared" si="6"/>
        <v>0.93333333333333335</v>
      </c>
      <c r="G183" s="23" t="str">
        <f t="shared" si="7"/>
        <v>Sangat Valid</v>
      </c>
    </row>
    <row r="184" spans="1:7" ht="15.75" x14ac:dyDescent="0.25">
      <c r="A184" s="45"/>
      <c r="B184" s="17" t="s">
        <v>12</v>
      </c>
      <c r="C184" s="22">
        <v>4</v>
      </c>
      <c r="D184" s="22">
        <v>5</v>
      </c>
      <c r="E184" s="22">
        <v>5</v>
      </c>
      <c r="F184" s="12">
        <f t="shared" si="6"/>
        <v>0.93333333333333335</v>
      </c>
      <c r="G184" s="23" t="str">
        <f t="shared" si="7"/>
        <v>Sangat Valid</v>
      </c>
    </row>
    <row r="185" spans="1:7" ht="15.75" x14ac:dyDescent="0.25">
      <c r="A185" s="45"/>
      <c r="B185" s="17" t="s">
        <v>13</v>
      </c>
      <c r="C185" s="22">
        <v>4</v>
      </c>
      <c r="D185" s="22">
        <v>5</v>
      </c>
      <c r="E185" s="22">
        <v>5</v>
      </c>
      <c r="F185" s="12">
        <f t="shared" si="6"/>
        <v>0.93333333333333335</v>
      </c>
      <c r="G185" s="23" t="str">
        <f t="shared" si="7"/>
        <v>Sangat Valid</v>
      </c>
    </row>
    <row r="186" spans="1:7" ht="31.5" x14ac:dyDescent="0.25">
      <c r="A186" s="45">
        <v>6</v>
      </c>
      <c r="B186" s="15" t="s">
        <v>59</v>
      </c>
      <c r="C186" s="22"/>
      <c r="D186" s="22"/>
      <c r="E186" s="22"/>
      <c r="F186" s="12"/>
      <c r="G186" s="23"/>
    </row>
    <row r="187" spans="1:7" ht="15.75" x14ac:dyDescent="0.25">
      <c r="A187" s="45"/>
      <c r="B187" s="17" t="s">
        <v>10</v>
      </c>
      <c r="C187" s="22">
        <v>5</v>
      </c>
      <c r="D187" s="22">
        <v>5</v>
      </c>
      <c r="E187" s="22">
        <v>5</v>
      </c>
      <c r="F187" s="12">
        <f t="shared" si="6"/>
        <v>1</v>
      </c>
      <c r="G187" s="23" t="str">
        <f t="shared" si="7"/>
        <v>Sangat Valid</v>
      </c>
    </row>
    <row r="188" spans="1:7" ht="15.75" x14ac:dyDescent="0.25">
      <c r="A188" s="45"/>
      <c r="B188" s="17" t="s">
        <v>11</v>
      </c>
      <c r="C188" s="22">
        <v>5</v>
      </c>
      <c r="D188" s="22">
        <v>5</v>
      </c>
      <c r="E188" s="22">
        <v>5</v>
      </c>
      <c r="F188" s="12">
        <f t="shared" si="6"/>
        <v>1</v>
      </c>
      <c r="G188" s="23" t="str">
        <f t="shared" si="7"/>
        <v>Sangat Valid</v>
      </c>
    </row>
    <row r="189" spans="1:7" ht="15.75" x14ac:dyDescent="0.25">
      <c r="A189" s="45"/>
      <c r="B189" s="17" t="s">
        <v>12</v>
      </c>
      <c r="C189" s="22">
        <v>4</v>
      </c>
      <c r="D189" s="22">
        <v>5</v>
      </c>
      <c r="E189" s="22">
        <v>5</v>
      </c>
      <c r="F189" s="12">
        <f t="shared" si="6"/>
        <v>0.93333333333333335</v>
      </c>
      <c r="G189" s="23" t="str">
        <f t="shared" si="7"/>
        <v>Sangat Valid</v>
      </c>
    </row>
    <row r="190" spans="1:7" ht="15.75" x14ac:dyDescent="0.25">
      <c r="A190" s="45"/>
      <c r="B190" s="17" t="s">
        <v>13</v>
      </c>
      <c r="C190" s="22">
        <v>4</v>
      </c>
      <c r="D190" s="22">
        <v>5</v>
      </c>
      <c r="E190" s="22">
        <v>5</v>
      </c>
      <c r="F190" s="12">
        <f t="shared" si="6"/>
        <v>0.93333333333333335</v>
      </c>
      <c r="G190" s="23" t="str">
        <f t="shared" si="7"/>
        <v>Sangat Valid</v>
      </c>
    </row>
    <row r="191" spans="1:7" ht="31.5" x14ac:dyDescent="0.25">
      <c r="A191" s="45">
        <v>7</v>
      </c>
      <c r="B191" s="15" t="s">
        <v>60</v>
      </c>
      <c r="C191" s="22"/>
      <c r="D191" s="22"/>
      <c r="E191" s="22"/>
      <c r="F191" s="12"/>
      <c r="G191" s="23"/>
    </row>
    <row r="192" spans="1:7" ht="15.75" x14ac:dyDescent="0.25">
      <c r="A192" s="45"/>
      <c r="B192" s="21" t="s">
        <v>10</v>
      </c>
      <c r="C192" s="22">
        <v>4</v>
      </c>
      <c r="D192" s="22">
        <v>4</v>
      </c>
      <c r="E192" s="22">
        <v>5</v>
      </c>
      <c r="F192" s="12">
        <f t="shared" si="6"/>
        <v>0.8666666666666667</v>
      </c>
      <c r="G192" s="23" t="str">
        <f t="shared" si="7"/>
        <v>Sangat Valid</v>
      </c>
    </row>
    <row r="193" spans="1:7" ht="15.75" x14ac:dyDescent="0.25">
      <c r="A193" s="45"/>
      <c r="B193" s="21" t="s">
        <v>11</v>
      </c>
      <c r="C193" s="22">
        <v>4</v>
      </c>
      <c r="D193" s="22">
        <v>4</v>
      </c>
      <c r="E193" s="22">
        <v>5</v>
      </c>
      <c r="F193" s="12">
        <f t="shared" si="6"/>
        <v>0.8666666666666667</v>
      </c>
      <c r="G193" s="23" t="str">
        <f t="shared" si="7"/>
        <v>Sangat Valid</v>
      </c>
    </row>
    <row r="194" spans="1:7" ht="15.75" x14ac:dyDescent="0.25">
      <c r="A194" s="45"/>
      <c r="B194" s="21" t="s">
        <v>12</v>
      </c>
      <c r="C194" s="22">
        <v>4</v>
      </c>
      <c r="D194" s="22">
        <v>4</v>
      </c>
      <c r="E194" s="22">
        <v>5</v>
      </c>
      <c r="F194" s="12">
        <f t="shared" si="6"/>
        <v>0.8666666666666667</v>
      </c>
      <c r="G194" s="23" t="str">
        <f t="shared" si="7"/>
        <v>Sangat Valid</v>
      </c>
    </row>
    <row r="195" spans="1:7" ht="15.75" x14ac:dyDescent="0.25">
      <c r="A195" s="45"/>
      <c r="B195" s="21" t="s">
        <v>13</v>
      </c>
      <c r="C195" s="22">
        <v>4</v>
      </c>
      <c r="D195" s="22">
        <v>4</v>
      </c>
      <c r="E195" s="22">
        <v>5</v>
      </c>
      <c r="F195" s="12">
        <f t="shared" si="6"/>
        <v>0.8666666666666667</v>
      </c>
      <c r="G195" s="23" t="str">
        <f t="shared" si="7"/>
        <v>Sangat Valid</v>
      </c>
    </row>
    <row r="196" spans="1:7" ht="15.75" x14ac:dyDescent="0.25">
      <c r="F196" s="37">
        <f>(SUM(F162:F195)/28)</f>
        <v>0.90000000000000024</v>
      </c>
      <c r="G196" s="30" t="str">
        <f t="shared" si="7"/>
        <v>Sangat Valid</v>
      </c>
    </row>
    <row r="198" spans="1:7" ht="15.75" x14ac:dyDescent="0.25">
      <c r="A198" s="20" t="s">
        <v>63</v>
      </c>
    </row>
    <row r="199" spans="1:7" ht="15.75" x14ac:dyDescent="0.25">
      <c r="A199" s="43" t="s">
        <v>0</v>
      </c>
      <c r="B199" s="43" t="s">
        <v>1</v>
      </c>
      <c r="C199" s="43" t="s">
        <v>2</v>
      </c>
      <c r="D199" s="43"/>
      <c r="E199" s="43"/>
      <c r="F199" s="43" t="s">
        <v>3</v>
      </c>
      <c r="G199" s="43" t="s">
        <v>4</v>
      </c>
    </row>
    <row r="200" spans="1:7" ht="16.5" thickBot="1" x14ac:dyDescent="0.3">
      <c r="A200" s="43"/>
      <c r="B200" s="43"/>
      <c r="C200" s="8" t="s">
        <v>5</v>
      </c>
      <c r="D200" s="8" t="s">
        <v>6</v>
      </c>
      <c r="E200" s="8" t="s">
        <v>7</v>
      </c>
      <c r="F200" s="43"/>
      <c r="G200" s="43"/>
    </row>
    <row r="201" spans="1:7" ht="16.5" thickBot="1" x14ac:dyDescent="0.3">
      <c r="A201" s="44">
        <v>1</v>
      </c>
      <c r="B201" s="24" t="s">
        <v>64</v>
      </c>
      <c r="C201" s="22"/>
      <c r="D201" s="22"/>
      <c r="E201" s="22"/>
      <c r="F201" s="22"/>
      <c r="G201" s="22"/>
    </row>
    <row r="202" spans="1:7" ht="16.5" thickBot="1" x14ac:dyDescent="0.3">
      <c r="A202" s="41"/>
      <c r="B202" s="25" t="s">
        <v>10</v>
      </c>
      <c r="C202" s="22">
        <v>4</v>
      </c>
      <c r="D202" s="22">
        <v>4</v>
      </c>
      <c r="E202" s="22">
        <v>5</v>
      </c>
      <c r="F202" s="29">
        <f>((C202+D202+E202)/15)</f>
        <v>0.8666666666666667</v>
      </c>
      <c r="G202" s="22" t="str">
        <f>IF(F202&lt;=20%,"Tak Valid",IF(F202&lt;=40%,"Kurang Valid",IF(F202&lt;=60%,"Cukup Valid",IF(F202&lt;=80%,"Valid",IF(F202&lt;=100%,"Sangat Valid")))))</f>
        <v>Sangat Valid</v>
      </c>
    </row>
    <row r="203" spans="1:7" ht="16.5" thickBot="1" x14ac:dyDescent="0.3">
      <c r="A203" s="41"/>
      <c r="B203" s="25" t="s">
        <v>11</v>
      </c>
      <c r="C203" s="22">
        <v>4</v>
      </c>
      <c r="D203" s="22">
        <v>4</v>
      </c>
      <c r="E203" s="22">
        <v>4</v>
      </c>
      <c r="F203" s="29">
        <f t="shared" ref="F203:F225" si="8">((C203+D203+E203)/15)</f>
        <v>0.8</v>
      </c>
      <c r="G203" s="22" t="str">
        <f t="shared" ref="G203:G226" si="9">IF(F203&lt;=20%,"Tak Valid",IF(F203&lt;=40%,"Kurang Valid",IF(F203&lt;=60%,"Cukup Valid",IF(F203&lt;=80%,"Valid",IF(F203&lt;=100%,"Sangat Valid")))))</f>
        <v>Valid</v>
      </c>
    </row>
    <row r="204" spans="1:7" ht="16.5" thickBot="1" x14ac:dyDescent="0.3">
      <c r="A204" s="41"/>
      <c r="B204" s="25" t="s">
        <v>12</v>
      </c>
      <c r="C204" s="22">
        <v>4</v>
      </c>
      <c r="D204" s="22">
        <v>4</v>
      </c>
      <c r="E204" s="22">
        <v>4</v>
      </c>
      <c r="F204" s="29">
        <f t="shared" si="8"/>
        <v>0.8</v>
      </c>
      <c r="G204" s="22" t="str">
        <f t="shared" si="9"/>
        <v>Valid</v>
      </c>
    </row>
    <row r="205" spans="1:7" ht="16.5" thickBot="1" x14ac:dyDescent="0.3">
      <c r="A205" s="41"/>
      <c r="B205" s="25" t="s">
        <v>13</v>
      </c>
      <c r="C205" s="22">
        <v>4</v>
      </c>
      <c r="D205" s="22">
        <v>4</v>
      </c>
      <c r="E205" s="22">
        <v>4</v>
      </c>
      <c r="F205" s="29">
        <f t="shared" si="8"/>
        <v>0.8</v>
      </c>
      <c r="G205" s="22" t="str">
        <f t="shared" si="9"/>
        <v>Valid</v>
      </c>
    </row>
    <row r="206" spans="1:7" ht="32.25" thickBot="1" x14ac:dyDescent="0.3">
      <c r="A206" s="41">
        <v>2</v>
      </c>
      <c r="B206" s="26" t="s">
        <v>65</v>
      </c>
      <c r="C206" s="22"/>
      <c r="D206" s="22"/>
      <c r="E206" s="22"/>
      <c r="F206" s="29"/>
      <c r="G206" s="22"/>
    </row>
    <row r="207" spans="1:7" ht="16.5" thickBot="1" x14ac:dyDescent="0.3">
      <c r="A207" s="41"/>
      <c r="B207" s="25" t="s">
        <v>10</v>
      </c>
      <c r="C207" s="22">
        <v>4</v>
      </c>
      <c r="D207" s="22">
        <v>4</v>
      </c>
      <c r="E207" s="22">
        <v>5</v>
      </c>
      <c r="F207" s="29">
        <f t="shared" si="8"/>
        <v>0.8666666666666667</v>
      </c>
      <c r="G207" s="22" t="str">
        <f t="shared" si="9"/>
        <v>Sangat Valid</v>
      </c>
    </row>
    <row r="208" spans="1:7" ht="16.5" thickBot="1" x14ac:dyDescent="0.3">
      <c r="A208" s="41"/>
      <c r="B208" s="25" t="s">
        <v>11</v>
      </c>
      <c r="C208" s="22">
        <v>4</v>
      </c>
      <c r="D208" s="22">
        <v>4</v>
      </c>
      <c r="E208" s="22">
        <v>5</v>
      </c>
      <c r="F208" s="29">
        <f t="shared" si="8"/>
        <v>0.8666666666666667</v>
      </c>
      <c r="G208" s="22" t="str">
        <f t="shared" si="9"/>
        <v>Sangat Valid</v>
      </c>
    </row>
    <row r="209" spans="1:7" ht="16.5" thickBot="1" x14ac:dyDescent="0.3">
      <c r="A209" s="41"/>
      <c r="B209" s="25" t="s">
        <v>12</v>
      </c>
      <c r="C209" s="22">
        <v>4</v>
      </c>
      <c r="D209" s="22">
        <v>4</v>
      </c>
      <c r="E209" s="22">
        <v>5</v>
      </c>
      <c r="F209" s="29">
        <f t="shared" si="8"/>
        <v>0.8666666666666667</v>
      </c>
      <c r="G209" s="22" t="str">
        <f t="shared" si="9"/>
        <v>Sangat Valid</v>
      </c>
    </row>
    <row r="210" spans="1:7" ht="16.5" thickBot="1" x14ac:dyDescent="0.3">
      <c r="A210" s="41"/>
      <c r="B210" s="25" t="s">
        <v>13</v>
      </c>
      <c r="C210" s="22">
        <v>4</v>
      </c>
      <c r="D210" s="22">
        <v>4</v>
      </c>
      <c r="E210" s="22">
        <v>5</v>
      </c>
      <c r="F210" s="29">
        <f t="shared" si="8"/>
        <v>0.8666666666666667</v>
      </c>
      <c r="G210" s="22" t="str">
        <f t="shared" si="9"/>
        <v>Sangat Valid</v>
      </c>
    </row>
    <row r="211" spans="1:7" ht="32.25" thickBot="1" x14ac:dyDescent="0.3">
      <c r="A211" s="41">
        <v>3</v>
      </c>
      <c r="B211" s="27" t="s">
        <v>66</v>
      </c>
      <c r="C211" s="22"/>
      <c r="D211" s="22"/>
      <c r="E211" s="22"/>
      <c r="F211" s="29"/>
      <c r="G211" s="22"/>
    </row>
    <row r="212" spans="1:7" ht="16.5" thickBot="1" x14ac:dyDescent="0.3">
      <c r="A212" s="41"/>
      <c r="B212" s="25" t="s">
        <v>10</v>
      </c>
      <c r="C212" s="22">
        <v>4</v>
      </c>
      <c r="D212" s="22">
        <v>4</v>
      </c>
      <c r="E212" s="22">
        <v>5</v>
      </c>
      <c r="F212" s="29">
        <f t="shared" si="8"/>
        <v>0.8666666666666667</v>
      </c>
      <c r="G212" s="22" t="str">
        <f t="shared" si="9"/>
        <v>Sangat Valid</v>
      </c>
    </row>
    <row r="213" spans="1:7" ht="16.5" thickBot="1" x14ac:dyDescent="0.3">
      <c r="A213" s="41"/>
      <c r="B213" s="25" t="s">
        <v>11</v>
      </c>
      <c r="C213" s="22">
        <v>4</v>
      </c>
      <c r="D213" s="22">
        <v>4</v>
      </c>
      <c r="E213" s="22">
        <v>5</v>
      </c>
      <c r="F213" s="29">
        <f t="shared" si="8"/>
        <v>0.8666666666666667</v>
      </c>
      <c r="G213" s="22" t="str">
        <f t="shared" si="9"/>
        <v>Sangat Valid</v>
      </c>
    </row>
    <row r="214" spans="1:7" ht="16.5" thickBot="1" x14ac:dyDescent="0.3">
      <c r="A214" s="41"/>
      <c r="B214" s="25" t="s">
        <v>12</v>
      </c>
      <c r="C214" s="22">
        <v>4</v>
      </c>
      <c r="D214" s="22">
        <v>4</v>
      </c>
      <c r="E214" s="22">
        <v>5</v>
      </c>
      <c r="F214" s="29">
        <f t="shared" si="8"/>
        <v>0.8666666666666667</v>
      </c>
      <c r="G214" s="22" t="str">
        <f t="shared" si="9"/>
        <v>Sangat Valid</v>
      </c>
    </row>
    <row r="215" spans="1:7" ht="16.5" thickBot="1" x14ac:dyDescent="0.3">
      <c r="A215" s="41"/>
      <c r="B215" s="25" t="s">
        <v>13</v>
      </c>
      <c r="C215" s="22">
        <v>4</v>
      </c>
      <c r="D215" s="22">
        <v>4</v>
      </c>
      <c r="E215" s="22">
        <v>5</v>
      </c>
      <c r="F215" s="29">
        <f t="shared" si="8"/>
        <v>0.8666666666666667</v>
      </c>
      <c r="G215" s="22" t="str">
        <f t="shared" si="9"/>
        <v>Sangat Valid</v>
      </c>
    </row>
    <row r="216" spans="1:7" ht="32.25" thickBot="1" x14ac:dyDescent="0.3">
      <c r="A216" s="41">
        <v>4</v>
      </c>
      <c r="B216" s="27" t="s">
        <v>67</v>
      </c>
      <c r="C216" s="22"/>
      <c r="D216" s="22"/>
      <c r="E216" s="22"/>
      <c r="F216" s="29"/>
      <c r="G216" s="22"/>
    </row>
    <row r="217" spans="1:7" ht="16.5" thickBot="1" x14ac:dyDescent="0.3">
      <c r="A217" s="41"/>
      <c r="B217" s="25" t="s">
        <v>10</v>
      </c>
      <c r="C217" s="22">
        <v>4</v>
      </c>
      <c r="D217" s="22">
        <v>4</v>
      </c>
      <c r="E217" s="22">
        <v>5</v>
      </c>
      <c r="F217" s="29">
        <f t="shared" si="8"/>
        <v>0.8666666666666667</v>
      </c>
      <c r="G217" s="22" t="str">
        <f t="shared" si="9"/>
        <v>Sangat Valid</v>
      </c>
    </row>
    <row r="218" spans="1:7" ht="16.5" thickBot="1" x14ac:dyDescent="0.3">
      <c r="A218" s="41"/>
      <c r="B218" s="25" t="s">
        <v>11</v>
      </c>
      <c r="C218" s="22">
        <v>4</v>
      </c>
      <c r="D218" s="22">
        <v>4</v>
      </c>
      <c r="E218" s="22">
        <v>5</v>
      </c>
      <c r="F218" s="29">
        <f t="shared" si="8"/>
        <v>0.8666666666666667</v>
      </c>
      <c r="G218" s="22" t="str">
        <f t="shared" si="9"/>
        <v>Sangat Valid</v>
      </c>
    </row>
    <row r="219" spans="1:7" ht="16.5" thickBot="1" x14ac:dyDescent="0.3">
      <c r="A219" s="41"/>
      <c r="B219" s="25" t="s">
        <v>12</v>
      </c>
      <c r="C219" s="22">
        <v>4</v>
      </c>
      <c r="D219" s="22">
        <v>4</v>
      </c>
      <c r="E219" s="22">
        <v>5</v>
      </c>
      <c r="F219" s="29">
        <f t="shared" si="8"/>
        <v>0.8666666666666667</v>
      </c>
      <c r="G219" s="22" t="str">
        <f t="shared" si="9"/>
        <v>Sangat Valid</v>
      </c>
    </row>
    <row r="220" spans="1:7" ht="16.5" thickBot="1" x14ac:dyDescent="0.3">
      <c r="A220" s="41"/>
      <c r="B220" s="25" t="s">
        <v>13</v>
      </c>
      <c r="C220" s="22">
        <v>4</v>
      </c>
      <c r="D220" s="22">
        <v>4</v>
      </c>
      <c r="E220" s="22">
        <v>5</v>
      </c>
      <c r="F220" s="29">
        <f t="shared" si="8"/>
        <v>0.8666666666666667</v>
      </c>
      <c r="G220" s="22" t="str">
        <f t="shared" si="9"/>
        <v>Sangat Valid</v>
      </c>
    </row>
    <row r="221" spans="1:7" ht="32.25" thickBot="1" x14ac:dyDescent="0.3">
      <c r="A221" s="41">
        <v>5</v>
      </c>
      <c r="B221" s="26" t="s">
        <v>68</v>
      </c>
      <c r="C221" s="22"/>
      <c r="D221" s="22"/>
      <c r="E221" s="22"/>
      <c r="F221" s="29"/>
      <c r="G221" s="22"/>
    </row>
    <row r="222" spans="1:7" ht="16.5" thickBot="1" x14ac:dyDescent="0.3">
      <c r="A222" s="41"/>
      <c r="B222" s="25" t="s">
        <v>10</v>
      </c>
      <c r="C222" s="22">
        <v>4</v>
      </c>
      <c r="D222" s="22">
        <v>4</v>
      </c>
      <c r="E222" s="22">
        <v>5</v>
      </c>
      <c r="F222" s="29">
        <f t="shared" si="8"/>
        <v>0.8666666666666667</v>
      </c>
      <c r="G222" s="22" t="str">
        <f t="shared" si="9"/>
        <v>Sangat Valid</v>
      </c>
    </row>
    <row r="223" spans="1:7" ht="16.5" thickBot="1" x14ac:dyDescent="0.3">
      <c r="A223" s="41"/>
      <c r="B223" s="25" t="s">
        <v>11</v>
      </c>
      <c r="C223" s="22">
        <v>4</v>
      </c>
      <c r="D223" s="22">
        <v>4</v>
      </c>
      <c r="E223" s="22">
        <v>5</v>
      </c>
      <c r="F223" s="29">
        <f t="shared" si="8"/>
        <v>0.8666666666666667</v>
      </c>
      <c r="G223" s="22" t="str">
        <f t="shared" si="9"/>
        <v>Sangat Valid</v>
      </c>
    </row>
    <row r="224" spans="1:7" ht="16.5" thickBot="1" x14ac:dyDescent="0.3">
      <c r="A224" s="41"/>
      <c r="B224" s="25" t="s">
        <v>12</v>
      </c>
      <c r="C224" s="22">
        <v>4</v>
      </c>
      <c r="D224" s="22">
        <v>4</v>
      </c>
      <c r="E224" s="22">
        <v>5</v>
      </c>
      <c r="F224" s="29">
        <f t="shared" si="8"/>
        <v>0.8666666666666667</v>
      </c>
      <c r="G224" s="22" t="str">
        <f t="shared" si="9"/>
        <v>Sangat Valid</v>
      </c>
    </row>
    <row r="225" spans="1:7" ht="15.75" x14ac:dyDescent="0.25">
      <c r="A225" s="42"/>
      <c r="B225" s="28" t="s">
        <v>13</v>
      </c>
      <c r="C225" s="22">
        <v>4</v>
      </c>
      <c r="D225" s="22">
        <v>4</v>
      </c>
      <c r="E225" s="22">
        <v>5</v>
      </c>
      <c r="F225" s="29">
        <f t="shared" si="8"/>
        <v>0.8666666666666667</v>
      </c>
      <c r="G225" s="22" t="str">
        <f t="shared" si="9"/>
        <v>Sangat Valid</v>
      </c>
    </row>
    <row r="226" spans="1:7" ht="15.75" x14ac:dyDescent="0.25">
      <c r="F226" s="38">
        <f>(SUM(F202:F225)/20)</f>
        <v>0.85666666666666702</v>
      </c>
      <c r="G226" s="31" t="str">
        <f t="shared" si="9"/>
        <v>Sangat Valid</v>
      </c>
    </row>
    <row r="227" spans="1:7" ht="15.75" x14ac:dyDescent="0.25">
      <c r="G227" s="31"/>
    </row>
  </sheetData>
  <mergeCells count="51">
    <mergeCell ref="A10:A14"/>
    <mergeCell ref="A5:G5"/>
    <mergeCell ref="A7:A8"/>
    <mergeCell ref="B7:B8"/>
    <mergeCell ref="C7:E7"/>
    <mergeCell ref="F7:F8"/>
    <mergeCell ref="G7:G8"/>
    <mergeCell ref="A115:A119"/>
    <mergeCell ref="A40:A74"/>
    <mergeCell ref="A76:A86"/>
    <mergeCell ref="A88:A108"/>
    <mergeCell ref="A110:A114"/>
    <mergeCell ref="A15:A19"/>
    <mergeCell ref="A20:A24"/>
    <mergeCell ref="A25:A29"/>
    <mergeCell ref="A30:A34"/>
    <mergeCell ref="A35:A39"/>
    <mergeCell ref="A122:G122"/>
    <mergeCell ref="A124:A125"/>
    <mergeCell ref="B124:B125"/>
    <mergeCell ref="C124:E124"/>
    <mergeCell ref="F124:F125"/>
    <mergeCell ref="G124:G125"/>
    <mergeCell ref="A126:A130"/>
    <mergeCell ref="A131:A135"/>
    <mergeCell ref="A136:A140"/>
    <mergeCell ref="A141:A145"/>
    <mergeCell ref="A146:A150"/>
    <mergeCell ref="A151:A155"/>
    <mergeCell ref="A159:A160"/>
    <mergeCell ref="B159:B160"/>
    <mergeCell ref="C159:E159"/>
    <mergeCell ref="F159:F160"/>
    <mergeCell ref="G159:G160"/>
    <mergeCell ref="A161:A165"/>
    <mergeCell ref="A166:A170"/>
    <mergeCell ref="A171:A175"/>
    <mergeCell ref="A176:A180"/>
    <mergeCell ref="G199:G200"/>
    <mergeCell ref="A201:A205"/>
    <mergeCell ref="A206:A210"/>
    <mergeCell ref="A181:A185"/>
    <mergeCell ref="A186:A190"/>
    <mergeCell ref="A191:A195"/>
    <mergeCell ref="A199:A200"/>
    <mergeCell ref="B199:B200"/>
    <mergeCell ref="A211:A215"/>
    <mergeCell ref="A216:A220"/>
    <mergeCell ref="A221:A225"/>
    <mergeCell ref="C199:E199"/>
    <mergeCell ref="F199:F20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2020-11-24T01:03:12Z</dcterms:created>
  <dcterms:modified xsi:type="dcterms:W3CDTF">2020-12-11T09:37:05Z</dcterms:modified>
</cp:coreProperties>
</file>