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TA SF\TUGAS KULIAH PROPOSAL SKRIPSI\YANG INI FILE NYA\OLAH DATA\"/>
    </mc:Choice>
  </mc:AlternateContent>
  <bookViews>
    <workbookView xWindow="0" yWindow="0" windowWidth="13980" windowHeight="6720" firstSheet="3" activeTab="3"/>
  </bookViews>
  <sheets>
    <sheet name="Nilai Siswa" sheetId="1" r:id="rId1"/>
    <sheet name="Skor Makroskopis" sheetId="2" r:id="rId2"/>
    <sheet name="Skor Submikroskopis" sheetId="3" r:id="rId3"/>
    <sheet name="Skor Simbolik" sheetId="4" r:id="rId4"/>
    <sheet name="Sheet5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3" l="1"/>
  <c r="M10" i="3"/>
  <c r="M9" i="3"/>
  <c r="M8" i="3"/>
  <c r="M7" i="3"/>
  <c r="M6" i="3"/>
  <c r="M9" i="4"/>
  <c r="M8" i="4"/>
  <c r="M7" i="4"/>
  <c r="M6" i="4"/>
  <c r="M8" i="2"/>
  <c r="M7" i="2"/>
  <c r="M9" i="2"/>
  <c r="M6" i="2"/>
  <c r="M5" i="2"/>
  <c r="M4" i="2"/>
  <c r="G38" i="4"/>
  <c r="M10" i="4" s="1"/>
  <c r="M11" i="4" s="1"/>
  <c r="F38" i="4"/>
  <c r="E38" i="4"/>
  <c r="D38" i="4"/>
  <c r="C38" i="4"/>
  <c r="G38" i="3"/>
  <c r="F38" i="3"/>
  <c r="E38" i="3"/>
  <c r="D38" i="3"/>
  <c r="C38" i="3"/>
  <c r="G36" i="2"/>
  <c r="F36" i="2"/>
  <c r="E36" i="2"/>
  <c r="C36" i="2"/>
  <c r="D36" i="2"/>
  <c r="J39" i="3"/>
  <c r="T36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5" i="1"/>
  <c r="J37" i="2"/>
  <c r="J5" i="2"/>
  <c r="J6" i="2"/>
  <c r="J7" i="2"/>
  <c r="J8" i="2"/>
  <c r="J9" i="2"/>
  <c r="J10" i="2"/>
  <c r="J1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4" i="2"/>
  <c r="J7" i="4"/>
  <c r="J8" i="4"/>
  <c r="J9" i="4"/>
  <c r="J10" i="4"/>
  <c r="J11" i="4"/>
  <c r="J12" i="4"/>
  <c r="J13" i="4"/>
  <c r="J14" i="4"/>
  <c r="J15" i="4"/>
  <c r="J16" i="4"/>
  <c r="J17" i="4"/>
  <c r="J18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6" i="4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9" i="3"/>
  <c r="J8" i="3"/>
  <c r="J7" i="3"/>
  <c r="J6" i="3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J19" i="4" s="1"/>
  <c r="J39" i="4" s="1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6" i="4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6" i="3"/>
  <c r="H5" i="2"/>
  <c r="H6" i="2"/>
  <c r="H7" i="2"/>
  <c r="H8" i="2"/>
  <c r="H9" i="2"/>
  <c r="H10" i="2"/>
  <c r="H11" i="2"/>
  <c r="H12" i="2"/>
  <c r="J12" i="2" s="1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4" i="2"/>
  <c r="R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5" i="1"/>
</calcChain>
</file>

<file path=xl/sharedStrings.xml><?xml version="1.0" encoding="utf-8"?>
<sst xmlns="http://schemas.openxmlformats.org/spreadsheetml/2006/main" count="200" uniqueCount="75">
  <si>
    <t>No Absen</t>
  </si>
  <si>
    <t>Nama Siswa</t>
  </si>
  <si>
    <t>Butir Soal No</t>
  </si>
  <si>
    <t>Audy Fitri Arayani</t>
  </si>
  <si>
    <t>Ainin Zain Zahro</t>
  </si>
  <si>
    <t>Alfiah Sabilunnajaah</t>
  </si>
  <si>
    <t>Andi Agam Setiawan</t>
  </si>
  <si>
    <t>Arini Adelia Hafsoh</t>
  </si>
  <si>
    <t>Aryo Bagas Saifullah</t>
  </si>
  <si>
    <t>Dian Eka Marlianti</t>
  </si>
  <si>
    <t>Dwi Wulan Suci</t>
  </si>
  <si>
    <t>Dwitamara Septyana</t>
  </si>
  <si>
    <t>Egar Caesario F</t>
  </si>
  <si>
    <t>Fizahrotil Jannah</t>
  </si>
  <si>
    <t>Gita Valda Fitriyani</t>
  </si>
  <si>
    <t>Hamzah Al Rasyid</t>
  </si>
  <si>
    <t>Indana Syarifah</t>
  </si>
  <si>
    <t>Lailatul Putri Andini</t>
  </si>
  <si>
    <t>M Zaki Ramadhan</t>
  </si>
  <si>
    <t>Mochammad Sodikun</t>
  </si>
  <si>
    <t>Mochammad Nizar</t>
  </si>
  <si>
    <t>Mohammad Amiq Falasifa'</t>
  </si>
  <si>
    <t>Muhammad Faiq Fakhruddin</t>
  </si>
  <si>
    <t>Muhammad Ubaidilah</t>
  </si>
  <si>
    <t>Nurul Hidayati Afandi</t>
  </si>
  <si>
    <t>Nurus Sani Ibrahima</t>
  </si>
  <si>
    <t>Ramona Dwi Kinasih</t>
  </si>
  <si>
    <t>Salsabila Dwi Latifah</t>
  </si>
  <si>
    <t>Salsabilla Puspita Sari</t>
  </si>
  <si>
    <t>Syava Aprillia Puspitasari</t>
  </si>
  <si>
    <t>Syifa Itminanil Qolbi</t>
  </si>
  <si>
    <t>Salman</t>
  </si>
  <si>
    <t>Aprian Prasetya</t>
  </si>
  <si>
    <t>Melinda Estalya</t>
  </si>
  <si>
    <t>No</t>
  </si>
  <si>
    <t xml:space="preserve">Nama </t>
  </si>
  <si>
    <t>soal 1</t>
  </si>
  <si>
    <t>soal 2</t>
  </si>
  <si>
    <t xml:space="preserve">soal 3 </t>
  </si>
  <si>
    <t>soal 4</t>
  </si>
  <si>
    <t xml:space="preserve">soal 5 </t>
  </si>
  <si>
    <t>soal 6</t>
  </si>
  <si>
    <t>soal 7</t>
  </si>
  <si>
    <t>soal 8</t>
  </si>
  <si>
    <t>soal 9</t>
  </si>
  <si>
    <t>soal 10</t>
  </si>
  <si>
    <t>soal 11</t>
  </si>
  <si>
    <t>soal 12</t>
  </si>
  <si>
    <t>soal 13</t>
  </si>
  <si>
    <t>soal 14</t>
  </si>
  <si>
    <t>soal 15</t>
  </si>
  <si>
    <t xml:space="preserve">Skor Total </t>
  </si>
  <si>
    <t>Skor Total</t>
  </si>
  <si>
    <t>Nilai kemampuan makroskopis</t>
  </si>
  <si>
    <t>Skor Maks</t>
  </si>
  <si>
    <t>Nilai Kemampuan Submikroskopis</t>
  </si>
  <si>
    <t>Nilai Kemampuan Simbolik</t>
  </si>
  <si>
    <t>Rata-rata Kemampuan Makroskopis</t>
  </si>
  <si>
    <t>Rata-rata Kemampuan Submikroskopis</t>
  </si>
  <si>
    <t>Rata-rata Kemampuan Simbolik</t>
  </si>
  <si>
    <t>Nilai Siswa</t>
  </si>
  <si>
    <t>Rata-rata Nilai Siswa</t>
  </si>
  <si>
    <t>Rata-rata nilai tiap soal</t>
  </si>
  <si>
    <t>Skor maks tiap soal</t>
  </si>
  <si>
    <t>rata-rata nilai tiap soal</t>
  </si>
  <si>
    <t>% Representasi Makroskopis</t>
  </si>
  <si>
    <t>% Representasi Submikroskopis</t>
  </si>
  <si>
    <t>%Representasi Simbolik</t>
  </si>
  <si>
    <t>Rata-rata</t>
  </si>
  <si>
    <t>Kategori</t>
  </si>
  <si>
    <t>Baik</t>
  </si>
  <si>
    <t>Cukup</t>
  </si>
  <si>
    <t>Sangat Kurang</t>
  </si>
  <si>
    <t>Kurang</t>
  </si>
  <si>
    <t>No 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</si>
</sst>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2" applyNumberFormat="1" applyFon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1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6"/>
  <sheetViews>
    <sheetView topLeftCell="L19" zoomScaleNormal="100" workbookViewId="0">
      <selection activeCell="R10" sqref="R10"/>
    </sheetView>
  </sheetViews>
  <sheetFormatPr defaultRowHeight="15" x14ac:dyDescent="0.25"/>
  <cols>
    <col min="1" max="1" width="11.140625" bestFit="1" customWidth="1"/>
    <col min="2" max="2" width="26.7109375" bestFit="1" customWidth="1"/>
    <col min="18" max="18" width="10.140625" bestFit="1" customWidth="1"/>
    <col min="19" max="19" width="10.5703125" bestFit="1" customWidth="1"/>
    <col min="20" max="20" width="12" style="6" bestFit="1" customWidth="1"/>
  </cols>
  <sheetData>
    <row r="3" spans="1:20" x14ac:dyDescent="0.25">
      <c r="A3" s="22" t="s">
        <v>0</v>
      </c>
      <c r="B3" s="22" t="s">
        <v>1</v>
      </c>
      <c r="C3" s="22" t="s">
        <v>2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 t="s">
        <v>51</v>
      </c>
      <c r="S3" s="22" t="s">
        <v>54</v>
      </c>
      <c r="T3" s="22" t="s">
        <v>60</v>
      </c>
    </row>
    <row r="4" spans="1:20" x14ac:dyDescent="0.25">
      <c r="A4" s="22"/>
      <c r="B4" s="22"/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2"/>
      <c r="S4" s="22"/>
      <c r="T4" s="22"/>
    </row>
    <row r="5" spans="1:20" x14ac:dyDescent="0.25">
      <c r="A5" s="3">
        <v>1</v>
      </c>
      <c r="B5" s="1" t="s">
        <v>3</v>
      </c>
      <c r="C5" s="3">
        <v>15</v>
      </c>
      <c r="D5" s="3">
        <v>5</v>
      </c>
      <c r="E5" s="3">
        <v>10</v>
      </c>
      <c r="F5" s="3">
        <v>5</v>
      </c>
      <c r="G5" s="3">
        <v>0</v>
      </c>
      <c r="H5" s="3">
        <v>15</v>
      </c>
      <c r="I5" s="3">
        <v>5</v>
      </c>
      <c r="J5" s="3">
        <v>10</v>
      </c>
      <c r="K5" s="3">
        <v>0</v>
      </c>
      <c r="L5" s="3">
        <v>0</v>
      </c>
      <c r="M5" s="3">
        <v>20</v>
      </c>
      <c r="N5" s="3">
        <v>16</v>
      </c>
      <c r="O5" s="3">
        <v>16</v>
      </c>
      <c r="P5" s="3">
        <v>0</v>
      </c>
      <c r="Q5" s="3">
        <v>0</v>
      </c>
      <c r="R5" s="3">
        <f>SUM(C5:Q5)</f>
        <v>117</v>
      </c>
      <c r="S5" s="5">
        <v>260</v>
      </c>
      <c r="T5" s="12">
        <f>R5/S5*100</f>
        <v>45</v>
      </c>
    </row>
    <row r="6" spans="1:20" x14ac:dyDescent="0.25">
      <c r="A6" s="3">
        <v>2</v>
      </c>
      <c r="B6" s="1" t="s">
        <v>4</v>
      </c>
      <c r="C6" s="3">
        <v>5</v>
      </c>
      <c r="D6" s="3">
        <v>10</v>
      </c>
      <c r="E6" s="3">
        <v>5</v>
      </c>
      <c r="F6" s="3">
        <v>0</v>
      </c>
      <c r="G6" s="3">
        <v>0</v>
      </c>
      <c r="H6" s="3">
        <v>10</v>
      </c>
      <c r="I6" s="3">
        <v>15</v>
      </c>
      <c r="J6" s="3">
        <v>0</v>
      </c>
      <c r="K6" s="3">
        <v>0</v>
      </c>
      <c r="L6" s="3">
        <v>0</v>
      </c>
      <c r="M6" s="3">
        <v>10</v>
      </c>
      <c r="N6" s="3">
        <v>12</v>
      </c>
      <c r="O6" s="3">
        <v>16</v>
      </c>
      <c r="P6" s="3">
        <v>5</v>
      </c>
      <c r="Q6" s="3">
        <v>0</v>
      </c>
      <c r="R6" s="3">
        <f t="shared" ref="R6:R35" si="0">SUM(C6:Q6)</f>
        <v>88</v>
      </c>
      <c r="S6" s="5">
        <v>260</v>
      </c>
      <c r="T6" s="12">
        <f t="shared" ref="T6:T35" si="1">R6/S6*100</f>
        <v>33.846153846153847</v>
      </c>
    </row>
    <row r="7" spans="1:20" x14ac:dyDescent="0.25">
      <c r="A7" s="3">
        <v>3</v>
      </c>
      <c r="B7" s="1" t="s">
        <v>5</v>
      </c>
      <c r="C7" s="3">
        <v>10</v>
      </c>
      <c r="D7" s="3">
        <v>5</v>
      </c>
      <c r="E7" s="3">
        <v>10</v>
      </c>
      <c r="F7" s="3">
        <v>10</v>
      </c>
      <c r="G7" s="3">
        <v>0</v>
      </c>
      <c r="H7" s="3">
        <v>10</v>
      </c>
      <c r="I7" s="3">
        <v>5</v>
      </c>
      <c r="J7" s="3">
        <v>20</v>
      </c>
      <c r="K7" s="3">
        <v>2</v>
      </c>
      <c r="L7" s="3">
        <v>0</v>
      </c>
      <c r="M7" s="3">
        <v>15</v>
      </c>
      <c r="N7" s="3">
        <v>20</v>
      </c>
      <c r="O7" s="3">
        <v>16</v>
      </c>
      <c r="P7" s="3">
        <v>10</v>
      </c>
      <c r="Q7" s="3">
        <v>0</v>
      </c>
      <c r="R7" s="3">
        <f t="shared" si="0"/>
        <v>133</v>
      </c>
      <c r="S7" s="5">
        <v>260</v>
      </c>
      <c r="T7" s="12">
        <f t="shared" si="1"/>
        <v>51.153846153846146</v>
      </c>
    </row>
    <row r="8" spans="1:20" x14ac:dyDescent="0.25">
      <c r="A8" s="3">
        <v>4</v>
      </c>
      <c r="B8" s="1" t="s">
        <v>6</v>
      </c>
      <c r="C8" s="3">
        <v>10</v>
      </c>
      <c r="D8" s="3">
        <v>0</v>
      </c>
      <c r="E8" s="3">
        <v>5</v>
      </c>
      <c r="F8" s="3">
        <v>0</v>
      </c>
      <c r="G8" s="3">
        <v>5</v>
      </c>
      <c r="H8" s="3">
        <v>10</v>
      </c>
      <c r="I8" s="3">
        <v>0</v>
      </c>
      <c r="J8" s="3">
        <v>0</v>
      </c>
      <c r="K8" s="3">
        <v>2</v>
      </c>
      <c r="L8" s="3">
        <v>0</v>
      </c>
      <c r="M8" s="3">
        <v>15</v>
      </c>
      <c r="N8" s="3">
        <v>8</v>
      </c>
      <c r="O8" s="3">
        <v>16</v>
      </c>
      <c r="P8" s="3">
        <v>15</v>
      </c>
      <c r="Q8" s="5">
        <v>0</v>
      </c>
      <c r="R8" s="5">
        <f t="shared" si="0"/>
        <v>86</v>
      </c>
      <c r="S8" s="5">
        <v>260</v>
      </c>
      <c r="T8" s="16">
        <f t="shared" si="1"/>
        <v>33.076923076923073</v>
      </c>
    </row>
    <row r="9" spans="1:20" x14ac:dyDescent="0.25">
      <c r="A9" s="3">
        <v>5</v>
      </c>
      <c r="B9" s="1" t="s">
        <v>32</v>
      </c>
      <c r="C9" s="3">
        <v>5</v>
      </c>
      <c r="D9" s="3">
        <v>5</v>
      </c>
      <c r="E9" s="3">
        <v>5</v>
      </c>
      <c r="F9" s="3">
        <v>5</v>
      </c>
      <c r="G9" s="3">
        <v>5</v>
      </c>
      <c r="H9" s="3">
        <v>10</v>
      </c>
      <c r="I9" s="3">
        <v>15</v>
      </c>
      <c r="J9" s="3">
        <v>10</v>
      </c>
      <c r="K9" s="3">
        <v>8</v>
      </c>
      <c r="L9" s="3">
        <v>5</v>
      </c>
      <c r="M9" s="3">
        <v>15</v>
      </c>
      <c r="N9" s="3">
        <v>16</v>
      </c>
      <c r="O9" s="3">
        <v>16</v>
      </c>
      <c r="P9" s="3">
        <v>10</v>
      </c>
      <c r="Q9" s="5">
        <v>0</v>
      </c>
      <c r="R9" s="5">
        <f t="shared" si="0"/>
        <v>130</v>
      </c>
      <c r="S9" s="5">
        <v>260</v>
      </c>
      <c r="T9" s="12">
        <f t="shared" si="1"/>
        <v>50</v>
      </c>
    </row>
    <row r="10" spans="1:20" x14ac:dyDescent="0.25">
      <c r="A10" s="3">
        <v>6</v>
      </c>
      <c r="B10" s="1" t="s">
        <v>7</v>
      </c>
      <c r="C10" s="3">
        <v>10</v>
      </c>
      <c r="D10" s="3">
        <v>0</v>
      </c>
      <c r="E10" s="3">
        <v>0</v>
      </c>
      <c r="F10" s="3">
        <v>0</v>
      </c>
      <c r="G10" s="3">
        <v>0</v>
      </c>
      <c r="H10" s="3">
        <v>5</v>
      </c>
      <c r="I10" s="3">
        <v>10</v>
      </c>
      <c r="J10" s="3">
        <v>10</v>
      </c>
      <c r="K10" s="3">
        <v>4</v>
      </c>
      <c r="L10" s="3">
        <v>5</v>
      </c>
      <c r="M10" s="3">
        <v>15</v>
      </c>
      <c r="N10" s="3">
        <v>16</v>
      </c>
      <c r="O10" s="3">
        <v>16</v>
      </c>
      <c r="P10" s="3">
        <v>0</v>
      </c>
      <c r="Q10" s="5">
        <v>0</v>
      </c>
      <c r="R10" s="5">
        <f t="shared" si="0"/>
        <v>91</v>
      </c>
      <c r="S10" s="5">
        <v>260</v>
      </c>
      <c r="T10" s="12">
        <f t="shared" si="1"/>
        <v>35</v>
      </c>
    </row>
    <row r="11" spans="1:20" x14ac:dyDescent="0.25">
      <c r="A11" s="3">
        <v>7</v>
      </c>
      <c r="B11" s="1" t="s">
        <v>8</v>
      </c>
      <c r="C11" s="3">
        <v>5</v>
      </c>
      <c r="D11" s="3">
        <v>0</v>
      </c>
      <c r="E11" s="3">
        <v>5</v>
      </c>
      <c r="F11" s="3">
        <v>0</v>
      </c>
      <c r="G11" s="3">
        <v>5</v>
      </c>
      <c r="H11" s="3">
        <v>5</v>
      </c>
      <c r="I11" s="3">
        <v>5</v>
      </c>
      <c r="J11" s="3">
        <v>5</v>
      </c>
      <c r="K11" s="3">
        <v>4</v>
      </c>
      <c r="L11" s="3">
        <v>0</v>
      </c>
      <c r="M11" s="3">
        <v>10</v>
      </c>
      <c r="N11" s="3">
        <v>4</v>
      </c>
      <c r="O11" s="3">
        <v>4</v>
      </c>
      <c r="P11" s="3">
        <v>5</v>
      </c>
      <c r="Q11" s="5">
        <v>0</v>
      </c>
      <c r="R11" s="5">
        <f t="shared" si="0"/>
        <v>57</v>
      </c>
      <c r="S11" s="5">
        <v>260</v>
      </c>
      <c r="T11" s="16">
        <f t="shared" si="1"/>
        <v>21.923076923076923</v>
      </c>
    </row>
    <row r="12" spans="1:20" x14ac:dyDescent="0.25">
      <c r="A12" s="3">
        <v>8</v>
      </c>
      <c r="B12" s="1" t="s">
        <v>9</v>
      </c>
      <c r="C12" s="3">
        <v>10</v>
      </c>
      <c r="D12" s="3">
        <v>0</v>
      </c>
      <c r="E12" s="3">
        <v>10</v>
      </c>
      <c r="F12" s="3">
        <v>5</v>
      </c>
      <c r="G12" s="3">
        <v>5</v>
      </c>
      <c r="H12" s="3">
        <v>10</v>
      </c>
      <c r="I12" s="3">
        <v>10</v>
      </c>
      <c r="J12" s="3">
        <v>10</v>
      </c>
      <c r="K12" s="3">
        <v>0</v>
      </c>
      <c r="L12" s="3">
        <v>0</v>
      </c>
      <c r="M12" s="3">
        <v>15</v>
      </c>
      <c r="N12" s="3">
        <v>16</v>
      </c>
      <c r="O12" s="3">
        <v>16</v>
      </c>
      <c r="P12" s="3">
        <v>10</v>
      </c>
      <c r="Q12" s="5">
        <v>0</v>
      </c>
      <c r="R12" s="5">
        <f t="shared" si="0"/>
        <v>117</v>
      </c>
      <c r="S12" s="5">
        <v>260</v>
      </c>
      <c r="T12" s="12">
        <f t="shared" si="1"/>
        <v>45</v>
      </c>
    </row>
    <row r="13" spans="1:20" x14ac:dyDescent="0.25">
      <c r="A13" s="3">
        <v>9</v>
      </c>
      <c r="B13" s="1" t="s">
        <v>10</v>
      </c>
      <c r="C13" s="3">
        <v>10</v>
      </c>
      <c r="D13" s="3">
        <v>5</v>
      </c>
      <c r="E13" s="3">
        <v>10</v>
      </c>
      <c r="F13" s="3">
        <v>5</v>
      </c>
      <c r="G13" s="3">
        <v>5</v>
      </c>
      <c r="H13" s="3">
        <v>10</v>
      </c>
      <c r="I13" s="3">
        <v>10</v>
      </c>
      <c r="J13" s="3">
        <v>20</v>
      </c>
      <c r="K13" s="3">
        <v>2</v>
      </c>
      <c r="L13" s="3">
        <v>0</v>
      </c>
      <c r="M13" s="3">
        <v>20</v>
      </c>
      <c r="N13" s="3">
        <v>16</v>
      </c>
      <c r="O13" s="3">
        <v>16</v>
      </c>
      <c r="P13" s="3">
        <v>10</v>
      </c>
      <c r="Q13" s="5">
        <v>0</v>
      </c>
      <c r="R13" s="5">
        <f t="shared" si="0"/>
        <v>139</v>
      </c>
      <c r="S13" s="5">
        <v>260</v>
      </c>
      <c r="T13" s="12">
        <f t="shared" si="1"/>
        <v>53.46153846153846</v>
      </c>
    </row>
    <row r="14" spans="1:20" x14ac:dyDescent="0.25">
      <c r="A14" s="3">
        <v>10</v>
      </c>
      <c r="B14" s="1" t="s">
        <v>11</v>
      </c>
      <c r="C14" s="3">
        <v>10</v>
      </c>
      <c r="D14" s="3">
        <v>10</v>
      </c>
      <c r="E14" s="3">
        <v>5</v>
      </c>
      <c r="F14" s="3">
        <v>0</v>
      </c>
      <c r="G14" s="3">
        <v>0</v>
      </c>
      <c r="H14" s="3">
        <v>10</v>
      </c>
      <c r="I14" s="3">
        <v>15</v>
      </c>
      <c r="J14" s="3">
        <v>0</v>
      </c>
      <c r="K14" s="3">
        <v>8</v>
      </c>
      <c r="L14" s="3">
        <v>0</v>
      </c>
      <c r="M14" s="3">
        <v>15</v>
      </c>
      <c r="N14" s="3">
        <v>20</v>
      </c>
      <c r="O14" s="3">
        <v>16</v>
      </c>
      <c r="P14" s="3">
        <v>10</v>
      </c>
      <c r="Q14" s="5">
        <v>0</v>
      </c>
      <c r="R14" s="5">
        <f t="shared" si="0"/>
        <v>119</v>
      </c>
      <c r="S14" s="5">
        <v>260</v>
      </c>
      <c r="T14" s="12">
        <f t="shared" si="1"/>
        <v>45.769230769230766</v>
      </c>
    </row>
    <row r="15" spans="1:20" x14ac:dyDescent="0.25">
      <c r="A15" s="3">
        <v>11</v>
      </c>
      <c r="B15" s="1" t="s">
        <v>12</v>
      </c>
      <c r="C15" s="3">
        <v>5</v>
      </c>
      <c r="D15" s="3">
        <v>5</v>
      </c>
      <c r="E15" s="3">
        <v>5</v>
      </c>
      <c r="F15" s="3">
        <v>5</v>
      </c>
      <c r="G15" s="3">
        <v>5</v>
      </c>
      <c r="H15" s="3">
        <v>10</v>
      </c>
      <c r="I15" s="3">
        <v>15</v>
      </c>
      <c r="J15" s="3">
        <v>10</v>
      </c>
      <c r="K15" s="3">
        <v>8</v>
      </c>
      <c r="L15" s="3">
        <v>0</v>
      </c>
      <c r="M15" s="3">
        <v>10</v>
      </c>
      <c r="N15" s="3">
        <v>16</v>
      </c>
      <c r="O15" s="3">
        <v>16</v>
      </c>
      <c r="P15" s="3">
        <v>10</v>
      </c>
      <c r="Q15" s="5">
        <v>0</v>
      </c>
      <c r="R15" s="5">
        <f t="shared" si="0"/>
        <v>120</v>
      </c>
      <c r="S15" s="5">
        <v>260</v>
      </c>
      <c r="T15" s="12">
        <f t="shared" si="1"/>
        <v>46.153846153846153</v>
      </c>
    </row>
    <row r="16" spans="1:20" x14ac:dyDescent="0.25">
      <c r="A16" s="3">
        <v>12</v>
      </c>
      <c r="B16" s="1" t="s">
        <v>13</v>
      </c>
      <c r="C16" s="3">
        <v>5</v>
      </c>
      <c r="D16" s="3">
        <v>5</v>
      </c>
      <c r="E16" s="3">
        <v>10</v>
      </c>
      <c r="F16" s="3">
        <v>5</v>
      </c>
      <c r="G16" s="3">
        <v>0</v>
      </c>
      <c r="H16" s="3">
        <v>10</v>
      </c>
      <c r="I16" s="3">
        <v>0</v>
      </c>
      <c r="J16" s="3">
        <v>20</v>
      </c>
      <c r="K16" s="3">
        <v>0</v>
      </c>
      <c r="L16" s="3">
        <v>0</v>
      </c>
      <c r="M16" s="3">
        <v>15</v>
      </c>
      <c r="N16" s="3">
        <v>16</v>
      </c>
      <c r="O16" s="3">
        <v>16</v>
      </c>
      <c r="P16" s="3">
        <v>15</v>
      </c>
      <c r="Q16" s="5">
        <v>0</v>
      </c>
      <c r="R16" s="5">
        <f t="shared" si="0"/>
        <v>117</v>
      </c>
      <c r="S16" s="5">
        <v>260</v>
      </c>
      <c r="T16" s="12">
        <f t="shared" si="1"/>
        <v>45</v>
      </c>
    </row>
    <row r="17" spans="1:20" x14ac:dyDescent="0.25">
      <c r="A17" s="3">
        <v>13</v>
      </c>
      <c r="B17" s="1" t="s">
        <v>14</v>
      </c>
      <c r="C17" s="3">
        <v>5</v>
      </c>
      <c r="D17" s="3">
        <v>5</v>
      </c>
      <c r="E17" s="3">
        <v>0</v>
      </c>
      <c r="F17" s="3">
        <v>0</v>
      </c>
      <c r="G17" s="3">
        <v>5</v>
      </c>
      <c r="H17" s="3">
        <v>10</v>
      </c>
      <c r="I17" s="3">
        <v>15</v>
      </c>
      <c r="J17" s="3">
        <v>10</v>
      </c>
      <c r="K17" s="3">
        <v>6</v>
      </c>
      <c r="L17" s="3">
        <v>0</v>
      </c>
      <c r="M17" s="3">
        <v>15</v>
      </c>
      <c r="N17" s="3">
        <v>16</v>
      </c>
      <c r="O17" s="3">
        <v>16</v>
      </c>
      <c r="P17" s="3">
        <v>5</v>
      </c>
      <c r="Q17" s="5">
        <v>0</v>
      </c>
      <c r="R17" s="5">
        <f t="shared" si="0"/>
        <v>108</v>
      </c>
      <c r="S17" s="5">
        <v>260</v>
      </c>
      <c r="T17" s="12">
        <f t="shared" si="1"/>
        <v>41.53846153846154</v>
      </c>
    </row>
    <row r="18" spans="1:20" x14ac:dyDescent="0.25">
      <c r="A18" s="3">
        <v>14</v>
      </c>
      <c r="B18" s="1" t="s">
        <v>15</v>
      </c>
      <c r="C18" s="3">
        <v>10</v>
      </c>
      <c r="D18" s="3">
        <v>5</v>
      </c>
      <c r="E18" s="3">
        <v>5</v>
      </c>
      <c r="F18" s="3">
        <v>5</v>
      </c>
      <c r="G18" s="3">
        <v>5</v>
      </c>
      <c r="H18" s="3">
        <v>15</v>
      </c>
      <c r="I18" s="3">
        <v>15</v>
      </c>
      <c r="J18" s="3">
        <v>10</v>
      </c>
      <c r="K18" s="3">
        <v>4</v>
      </c>
      <c r="L18" s="3">
        <v>0</v>
      </c>
      <c r="M18" s="3">
        <v>15</v>
      </c>
      <c r="N18" s="3">
        <v>16</v>
      </c>
      <c r="O18" s="3">
        <v>16</v>
      </c>
      <c r="P18" s="3">
        <v>10</v>
      </c>
      <c r="Q18" s="5">
        <v>5</v>
      </c>
      <c r="R18" s="5">
        <f t="shared" si="0"/>
        <v>136</v>
      </c>
      <c r="S18" s="5">
        <v>260</v>
      </c>
      <c r="T18" s="12">
        <f t="shared" si="1"/>
        <v>52.307692307692314</v>
      </c>
    </row>
    <row r="19" spans="1:20" x14ac:dyDescent="0.25">
      <c r="A19" s="3">
        <v>15</v>
      </c>
      <c r="B19" s="1" t="s">
        <v>16</v>
      </c>
      <c r="C19" s="3">
        <v>15</v>
      </c>
      <c r="D19" s="3">
        <v>5</v>
      </c>
      <c r="E19" s="3">
        <v>10</v>
      </c>
      <c r="F19" s="3">
        <v>0</v>
      </c>
      <c r="G19" s="3">
        <v>5</v>
      </c>
      <c r="H19" s="3">
        <v>10</v>
      </c>
      <c r="I19" s="3">
        <v>0</v>
      </c>
      <c r="J19" s="3">
        <v>20</v>
      </c>
      <c r="K19" s="3">
        <v>0</v>
      </c>
      <c r="L19" s="3">
        <v>0</v>
      </c>
      <c r="M19" s="3">
        <v>20</v>
      </c>
      <c r="N19" s="3">
        <v>8</v>
      </c>
      <c r="O19" s="3">
        <v>16</v>
      </c>
      <c r="P19" s="3">
        <v>15</v>
      </c>
      <c r="Q19" s="5">
        <v>0</v>
      </c>
      <c r="R19" s="5">
        <f t="shared" si="0"/>
        <v>124</v>
      </c>
      <c r="S19" s="5">
        <v>260</v>
      </c>
      <c r="T19" s="12">
        <f t="shared" si="1"/>
        <v>47.692307692307693</v>
      </c>
    </row>
    <row r="20" spans="1:20" x14ac:dyDescent="0.25">
      <c r="A20" s="3">
        <v>16</v>
      </c>
      <c r="B20" s="1" t="s">
        <v>17</v>
      </c>
      <c r="C20" s="3">
        <v>15</v>
      </c>
      <c r="D20" s="3">
        <v>10</v>
      </c>
      <c r="E20" s="3">
        <v>5</v>
      </c>
      <c r="F20" s="3">
        <v>0</v>
      </c>
      <c r="G20" s="3">
        <v>0</v>
      </c>
      <c r="H20" s="3">
        <v>15</v>
      </c>
      <c r="I20" s="3">
        <v>15</v>
      </c>
      <c r="J20" s="3">
        <v>5</v>
      </c>
      <c r="K20" s="3">
        <v>4</v>
      </c>
      <c r="L20" s="3">
        <v>0</v>
      </c>
      <c r="M20" s="3">
        <v>15</v>
      </c>
      <c r="N20" s="3">
        <v>16</v>
      </c>
      <c r="O20" s="3">
        <v>16</v>
      </c>
      <c r="P20" s="3">
        <v>15</v>
      </c>
      <c r="Q20" s="5">
        <v>0</v>
      </c>
      <c r="R20" s="5">
        <f t="shared" si="0"/>
        <v>131</v>
      </c>
      <c r="S20" s="5">
        <v>260</v>
      </c>
      <c r="T20" s="12">
        <f t="shared" si="1"/>
        <v>50.384615384615387</v>
      </c>
    </row>
    <row r="21" spans="1:20" x14ac:dyDescent="0.25">
      <c r="A21" s="3">
        <v>17</v>
      </c>
      <c r="B21" s="1" t="s">
        <v>18</v>
      </c>
      <c r="C21" s="3">
        <v>5</v>
      </c>
      <c r="D21" s="3">
        <v>5</v>
      </c>
      <c r="E21" s="3">
        <v>5</v>
      </c>
      <c r="F21" s="3">
        <v>5</v>
      </c>
      <c r="G21" s="3">
        <v>5</v>
      </c>
      <c r="H21" s="3">
        <v>5</v>
      </c>
      <c r="I21" s="3">
        <v>5</v>
      </c>
      <c r="J21" s="3">
        <v>5</v>
      </c>
      <c r="K21" s="3">
        <v>2</v>
      </c>
      <c r="L21" s="3">
        <v>0</v>
      </c>
      <c r="M21" s="3">
        <v>15</v>
      </c>
      <c r="N21" s="3">
        <v>4</v>
      </c>
      <c r="O21" s="3">
        <v>16</v>
      </c>
      <c r="P21" s="3">
        <v>15</v>
      </c>
      <c r="Q21" s="5">
        <v>0</v>
      </c>
      <c r="R21" s="5">
        <f t="shared" si="0"/>
        <v>92</v>
      </c>
      <c r="S21" s="5">
        <v>260</v>
      </c>
      <c r="T21" s="12">
        <f t="shared" si="1"/>
        <v>35.384615384615387</v>
      </c>
    </row>
    <row r="22" spans="1:20" x14ac:dyDescent="0.25">
      <c r="A22" s="3">
        <v>18</v>
      </c>
      <c r="B22" s="1" t="s">
        <v>33</v>
      </c>
      <c r="C22" s="3">
        <v>5</v>
      </c>
      <c r="D22" s="3">
        <v>10</v>
      </c>
      <c r="E22" s="3">
        <v>5</v>
      </c>
      <c r="F22" s="3">
        <v>5</v>
      </c>
      <c r="G22" s="3">
        <v>25</v>
      </c>
      <c r="H22" s="3">
        <v>0</v>
      </c>
      <c r="I22" s="3">
        <v>15</v>
      </c>
      <c r="J22" s="3">
        <v>20</v>
      </c>
      <c r="K22" s="3">
        <v>8</v>
      </c>
      <c r="L22" s="3">
        <v>15</v>
      </c>
      <c r="M22" s="3">
        <v>15</v>
      </c>
      <c r="N22" s="3">
        <v>12</v>
      </c>
      <c r="O22" s="3">
        <v>16</v>
      </c>
      <c r="P22" s="3">
        <v>10</v>
      </c>
      <c r="Q22" s="5">
        <v>0</v>
      </c>
      <c r="R22" s="5">
        <f t="shared" si="0"/>
        <v>161</v>
      </c>
      <c r="S22" s="5">
        <v>260</v>
      </c>
      <c r="T22" s="12">
        <f t="shared" si="1"/>
        <v>61.923076923076927</v>
      </c>
    </row>
    <row r="23" spans="1:20" x14ac:dyDescent="0.25">
      <c r="A23" s="3">
        <v>19</v>
      </c>
      <c r="B23" s="1" t="s">
        <v>19</v>
      </c>
      <c r="C23" s="3">
        <v>5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15</v>
      </c>
      <c r="N23" s="3">
        <v>12</v>
      </c>
      <c r="O23" s="3">
        <v>0</v>
      </c>
      <c r="P23" s="3">
        <v>0</v>
      </c>
      <c r="Q23" s="5">
        <v>0</v>
      </c>
      <c r="R23" s="5">
        <f t="shared" si="0"/>
        <v>32</v>
      </c>
      <c r="S23" s="5">
        <v>260</v>
      </c>
      <c r="T23" s="16">
        <f t="shared" si="1"/>
        <v>12.307692307692308</v>
      </c>
    </row>
    <row r="24" spans="1:20" x14ac:dyDescent="0.25">
      <c r="A24" s="3">
        <v>20</v>
      </c>
      <c r="B24" s="1" t="s">
        <v>20</v>
      </c>
      <c r="C24" s="3">
        <v>10</v>
      </c>
      <c r="D24" s="3">
        <v>0</v>
      </c>
      <c r="E24" s="3">
        <v>5</v>
      </c>
      <c r="F24" s="3">
        <v>5</v>
      </c>
      <c r="G24" s="3">
        <v>5</v>
      </c>
      <c r="H24" s="3">
        <v>5</v>
      </c>
      <c r="I24" s="3">
        <v>5</v>
      </c>
      <c r="J24" s="3">
        <v>10</v>
      </c>
      <c r="K24" s="3">
        <v>2</v>
      </c>
      <c r="L24" s="3">
        <v>0</v>
      </c>
      <c r="M24" s="3">
        <v>10</v>
      </c>
      <c r="N24" s="3">
        <v>8</v>
      </c>
      <c r="O24" s="3">
        <v>16</v>
      </c>
      <c r="P24" s="3">
        <v>10</v>
      </c>
      <c r="Q24" s="5">
        <v>0</v>
      </c>
      <c r="R24" s="5">
        <f t="shared" si="0"/>
        <v>91</v>
      </c>
      <c r="S24" s="5">
        <v>260</v>
      </c>
      <c r="T24" s="12">
        <f t="shared" si="1"/>
        <v>35</v>
      </c>
    </row>
    <row r="25" spans="1:20" x14ac:dyDescent="0.25">
      <c r="A25" s="3">
        <v>21</v>
      </c>
      <c r="B25" s="1" t="s">
        <v>21</v>
      </c>
      <c r="C25" s="3">
        <v>10</v>
      </c>
      <c r="D25" s="3">
        <v>0</v>
      </c>
      <c r="E25" s="3">
        <v>5</v>
      </c>
      <c r="F25" s="3">
        <v>5</v>
      </c>
      <c r="G25" s="3">
        <v>5</v>
      </c>
      <c r="H25" s="3">
        <v>5</v>
      </c>
      <c r="I25" s="3">
        <v>5</v>
      </c>
      <c r="J25" s="3">
        <v>10</v>
      </c>
      <c r="K25" s="3">
        <v>2</v>
      </c>
      <c r="L25" s="3">
        <v>0</v>
      </c>
      <c r="M25" s="3">
        <v>10</v>
      </c>
      <c r="N25" s="3">
        <v>8</v>
      </c>
      <c r="O25" s="3">
        <v>16</v>
      </c>
      <c r="P25" s="3">
        <v>10</v>
      </c>
      <c r="Q25" s="5">
        <v>0</v>
      </c>
      <c r="R25" s="5">
        <f t="shared" si="0"/>
        <v>91</v>
      </c>
      <c r="S25" s="5">
        <v>260</v>
      </c>
      <c r="T25" s="12">
        <f t="shared" si="1"/>
        <v>35</v>
      </c>
    </row>
    <row r="26" spans="1:20" x14ac:dyDescent="0.25">
      <c r="A26" s="3">
        <v>22</v>
      </c>
      <c r="B26" s="1" t="s">
        <v>22</v>
      </c>
      <c r="C26" s="3">
        <v>5</v>
      </c>
      <c r="D26" s="3">
        <v>5</v>
      </c>
      <c r="E26" s="3">
        <v>10</v>
      </c>
      <c r="F26" s="3">
        <v>5</v>
      </c>
      <c r="G26" s="3">
        <v>5</v>
      </c>
      <c r="H26" s="3">
        <v>0</v>
      </c>
      <c r="I26" s="3">
        <v>10</v>
      </c>
      <c r="J26" s="3">
        <v>20</v>
      </c>
      <c r="K26" s="3">
        <v>10</v>
      </c>
      <c r="L26" s="3">
        <v>10</v>
      </c>
      <c r="M26" s="3">
        <v>15</v>
      </c>
      <c r="N26" s="3">
        <v>12</v>
      </c>
      <c r="O26" s="3">
        <v>16</v>
      </c>
      <c r="P26" s="3">
        <v>10</v>
      </c>
      <c r="Q26" s="5">
        <v>0</v>
      </c>
      <c r="R26" s="5">
        <f t="shared" si="0"/>
        <v>133</v>
      </c>
      <c r="S26" s="5">
        <v>260</v>
      </c>
      <c r="T26" s="12">
        <f t="shared" si="1"/>
        <v>51.153846153846146</v>
      </c>
    </row>
    <row r="27" spans="1:20" x14ac:dyDescent="0.25">
      <c r="A27" s="3">
        <v>23</v>
      </c>
      <c r="B27" s="1" t="s">
        <v>23</v>
      </c>
      <c r="C27" s="3">
        <v>5</v>
      </c>
      <c r="D27" s="3">
        <v>0</v>
      </c>
      <c r="E27" s="3">
        <v>0</v>
      </c>
      <c r="F27" s="3">
        <v>5</v>
      </c>
      <c r="G27" s="3">
        <v>5</v>
      </c>
      <c r="H27" s="3">
        <v>5</v>
      </c>
      <c r="I27" s="3">
        <v>5</v>
      </c>
      <c r="J27" s="3">
        <v>5</v>
      </c>
      <c r="K27" s="3">
        <v>0</v>
      </c>
      <c r="L27" s="3">
        <v>0</v>
      </c>
      <c r="M27" s="3">
        <v>10</v>
      </c>
      <c r="N27" s="3">
        <v>4</v>
      </c>
      <c r="O27" s="3">
        <v>4</v>
      </c>
      <c r="P27" s="3">
        <v>0</v>
      </c>
      <c r="Q27" s="5">
        <v>0</v>
      </c>
      <c r="R27" s="5">
        <f t="shared" si="0"/>
        <v>48</v>
      </c>
      <c r="S27" s="5">
        <v>260</v>
      </c>
      <c r="T27" s="16">
        <f t="shared" si="1"/>
        <v>18.461538461538463</v>
      </c>
    </row>
    <row r="28" spans="1:20" x14ac:dyDescent="0.25">
      <c r="A28" s="3">
        <v>24</v>
      </c>
      <c r="B28" s="1" t="s">
        <v>24</v>
      </c>
      <c r="C28" s="3">
        <v>15</v>
      </c>
      <c r="D28" s="3">
        <v>0</v>
      </c>
      <c r="E28" s="3">
        <v>0</v>
      </c>
      <c r="F28" s="3">
        <v>0</v>
      </c>
      <c r="G28" s="3">
        <v>0</v>
      </c>
      <c r="H28" s="3">
        <v>10</v>
      </c>
      <c r="I28" s="3">
        <v>5</v>
      </c>
      <c r="J28" s="3">
        <v>10</v>
      </c>
      <c r="K28" s="3">
        <v>0</v>
      </c>
      <c r="L28" s="3">
        <v>0</v>
      </c>
      <c r="M28" s="3">
        <v>20</v>
      </c>
      <c r="N28" s="3">
        <v>16</v>
      </c>
      <c r="O28" s="3">
        <v>16</v>
      </c>
      <c r="P28" s="3">
        <v>0</v>
      </c>
      <c r="Q28" s="3">
        <v>0</v>
      </c>
      <c r="R28" s="3">
        <f t="shared" si="0"/>
        <v>92</v>
      </c>
      <c r="S28" s="5">
        <v>260</v>
      </c>
      <c r="T28" s="12">
        <f t="shared" si="1"/>
        <v>35.384615384615387</v>
      </c>
    </row>
    <row r="29" spans="1:20" x14ac:dyDescent="0.25">
      <c r="A29" s="3">
        <v>25</v>
      </c>
      <c r="B29" s="1" t="s">
        <v>25</v>
      </c>
      <c r="C29" s="3">
        <v>10</v>
      </c>
      <c r="D29" s="3">
        <v>5</v>
      </c>
      <c r="E29" s="3">
        <v>0</v>
      </c>
      <c r="F29" s="3">
        <v>5</v>
      </c>
      <c r="G29" s="3">
        <v>5</v>
      </c>
      <c r="H29" s="3">
        <v>0</v>
      </c>
      <c r="I29" s="3">
        <v>0</v>
      </c>
      <c r="J29" s="3">
        <v>10</v>
      </c>
      <c r="K29" s="3">
        <v>2</v>
      </c>
      <c r="L29" s="3">
        <v>15</v>
      </c>
      <c r="M29" s="3">
        <v>10</v>
      </c>
      <c r="N29" s="3">
        <v>16</v>
      </c>
      <c r="O29" s="3">
        <v>16</v>
      </c>
      <c r="P29" s="3">
        <v>0</v>
      </c>
      <c r="Q29" s="3">
        <v>0</v>
      </c>
      <c r="R29" s="3">
        <f t="shared" si="0"/>
        <v>94</v>
      </c>
      <c r="S29" s="5">
        <v>260</v>
      </c>
      <c r="T29" s="12">
        <f t="shared" si="1"/>
        <v>36.153846153846153</v>
      </c>
    </row>
    <row r="30" spans="1:20" x14ac:dyDescent="0.25">
      <c r="A30" s="3">
        <v>26</v>
      </c>
      <c r="B30" s="1" t="s">
        <v>26</v>
      </c>
      <c r="C30" s="3">
        <v>10</v>
      </c>
      <c r="D30" s="3">
        <v>5</v>
      </c>
      <c r="E30" s="3">
        <v>10</v>
      </c>
      <c r="F30" s="3">
        <v>5</v>
      </c>
      <c r="G30" s="3">
        <v>5</v>
      </c>
      <c r="H30" s="3">
        <v>10</v>
      </c>
      <c r="I30" s="3">
        <v>10</v>
      </c>
      <c r="J30" s="3">
        <v>20</v>
      </c>
      <c r="K30" s="3">
        <v>0</v>
      </c>
      <c r="L30" s="3">
        <v>5</v>
      </c>
      <c r="M30" s="3">
        <v>10</v>
      </c>
      <c r="N30" s="3">
        <v>12</v>
      </c>
      <c r="O30" s="3">
        <v>12</v>
      </c>
      <c r="P30" s="3">
        <v>15</v>
      </c>
      <c r="Q30" s="3">
        <v>0</v>
      </c>
      <c r="R30" s="3">
        <f t="shared" si="0"/>
        <v>129</v>
      </c>
      <c r="S30" s="5">
        <v>260</v>
      </c>
      <c r="T30" s="12">
        <f t="shared" si="1"/>
        <v>49.615384615384613</v>
      </c>
    </row>
    <row r="31" spans="1:20" x14ac:dyDescent="0.25">
      <c r="A31" s="3">
        <v>27</v>
      </c>
      <c r="B31" s="1" t="s">
        <v>31</v>
      </c>
      <c r="C31" s="3">
        <v>5</v>
      </c>
      <c r="D31" s="3">
        <v>0</v>
      </c>
      <c r="E31" s="3">
        <v>0</v>
      </c>
      <c r="F31" s="3">
        <v>5</v>
      </c>
      <c r="G31" s="3">
        <v>0</v>
      </c>
      <c r="H31" s="3">
        <v>10</v>
      </c>
      <c r="I31" s="3">
        <v>15</v>
      </c>
      <c r="J31" s="3">
        <v>20</v>
      </c>
      <c r="K31" s="3">
        <v>0</v>
      </c>
      <c r="L31" s="3">
        <v>0</v>
      </c>
      <c r="M31" s="3">
        <v>10</v>
      </c>
      <c r="N31" s="3">
        <v>12</v>
      </c>
      <c r="O31" s="3">
        <v>16</v>
      </c>
      <c r="P31" s="3">
        <v>15</v>
      </c>
      <c r="Q31" s="3">
        <v>0</v>
      </c>
      <c r="R31" s="3">
        <f t="shared" si="0"/>
        <v>108</v>
      </c>
      <c r="S31" s="5">
        <v>260</v>
      </c>
      <c r="T31" s="12">
        <f t="shared" si="1"/>
        <v>41.53846153846154</v>
      </c>
    </row>
    <row r="32" spans="1:20" x14ac:dyDescent="0.25">
      <c r="A32" s="3">
        <v>28</v>
      </c>
      <c r="B32" s="1" t="s">
        <v>27</v>
      </c>
      <c r="C32" s="3">
        <v>10</v>
      </c>
      <c r="D32" s="3">
        <v>5</v>
      </c>
      <c r="E32" s="3">
        <v>5</v>
      </c>
      <c r="F32" s="3">
        <v>5</v>
      </c>
      <c r="G32" s="3">
        <v>5</v>
      </c>
      <c r="H32" s="3">
        <v>10</v>
      </c>
      <c r="I32" s="3">
        <v>5</v>
      </c>
      <c r="J32" s="3">
        <v>20</v>
      </c>
      <c r="K32" s="3">
        <v>4</v>
      </c>
      <c r="L32" s="3">
        <v>0</v>
      </c>
      <c r="M32" s="3">
        <v>10</v>
      </c>
      <c r="N32" s="3">
        <v>16</v>
      </c>
      <c r="O32" s="3">
        <v>16</v>
      </c>
      <c r="P32" s="3">
        <v>15</v>
      </c>
      <c r="Q32" s="3">
        <v>0</v>
      </c>
      <c r="R32" s="3">
        <f t="shared" si="0"/>
        <v>126</v>
      </c>
      <c r="S32" s="5">
        <v>260</v>
      </c>
      <c r="T32" s="12">
        <f t="shared" si="1"/>
        <v>48.46153846153846</v>
      </c>
    </row>
    <row r="33" spans="1:20" x14ac:dyDescent="0.25">
      <c r="A33" s="3">
        <v>29</v>
      </c>
      <c r="B33" s="1" t="s">
        <v>28</v>
      </c>
      <c r="C33" s="3">
        <v>5</v>
      </c>
      <c r="D33" s="3">
        <v>5</v>
      </c>
      <c r="E33" s="3">
        <v>0</v>
      </c>
      <c r="F33" s="3">
        <v>5</v>
      </c>
      <c r="G33" s="3">
        <v>5</v>
      </c>
      <c r="H33" s="3">
        <v>10</v>
      </c>
      <c r="I33" s="3">
        <v>10</v>
      </c>
      <c r="J33" s="3">
        <v>20</v>
      </c>
      <c r="K33" s="3">
        <v>2</v>
      </c>
      <c r="L33" s="3">
        <v>5</v>
      </c>
      <c r="M33" s="3">
        <v>10</v>
      </c>
      <c r="N33" s="3">
        <v>12</v>
      </c>
      <c r="O33" s="3">
        <v>12</v>
      </c>
      <c r="P33" s="3">
        <v>15</v>
      </c>
      <c r="Q33" s="3">
        <v>0</v>
      </c>
      <c r="R33" s="3">
        <f t="shared" si="0"/>
        <v>116</v>
      </c>
      <c r="S33" s="5">
        <v>260</v>
      </c>
      <c r="T33" s="12">
        <f t="shared" si="1"/>
        <v>44.61538461538462</v>
      </c>
    </row>
    <row r="34" spans="1:20" x14ac:dyDescent="0.25">
      <c r="A34" s="3">
        <v>30</v>
      </c>
      <c r="B34" s="1" t="s">
        <v>29</v>
      </c>
      <c r="C34" s="3">
        <v>5</v>
      </c>
      <c r="D34" s="3">
        <v>5</v>
      </c>
      <c r="E34" s="3">
        <v>5</v>
      </c>
      <c r="F34" s="3">
        <v>5</v>
      </c>
      <c r="G34" s="3">
        <v>25</v>
      </c>
      <c r="H34" s="3">
        <v>15</v>
      </c>
      <c r="I34" s="3">
        <v>10</v>
      </c>
      <c r="J34" s="3">
        <v>20</v>
      </c>
      <c r="K34" s="3">
        <v>8</v>
      </c>
      <c r="L34" s="3">
        <v>0</v>
      </c>
      <c r="M34" s="3">
        <v>10</v>
      </c>
      <c r="N34" s="3">
        <v>16</v>
      </c>
      <c r="O34" s="3">
        <v>16</v>
      </c>
      <c r="P34" s="3">
        <v>15</v>
      </c>
      <c r="Q34" s="3">
        <v>0</v>
      </c>
      <c r="R34" s="3">
        <f t="shared" si="0"/>
        <v>155</v>
      </c>
      <c r="S34" s="5">
        <v>260</v>
      </c>
      <c r="T34" s="12">
        <f t="shared" si="1"/>
        <v>59.615384615384613</v>
      </c>
    </row>
    <row r="35" spans="1:20" x14ac:dyDescent="0.25">
      <c r="A35" s="3">
        <v>31</v>
      </c>
      <c r="B35" s="1" t="s">
        <v>30</v>
      </c>
      <c r="C35" s="3">
        <v>5</v>
      </c>
      <c r="D35" s="3">
        <v>5</v>
      </c>
      <c r="E35" s="3">
        <v>10</v>
      </c>
      <c r="F35" s="3">
        <v>5</v>
      </c>
      <c r="G35" s="3">
        <v>0</v>
      </c>
      <c r="H35" s="3">
        <v>15</v>
      </c>
      <c r="I35" s="3">
        <v>20</v>
      </c>
      <c r="J35" s="3">
        <v>5</v>
      </c>
      <c r="K35" s="3">
        <v>8</v>
      </c>
      <c r="L35" s="3">
        <v>0</v>
      </c>
      <c r="M35" s="3">
        <v>15</v>
      </c>
      <c r="N35" s="3">
        <v>12</v>
      </c>
      <c r="O35" s="3">
        <v>16</v>
      </c>
      <c r="P35" s="3">
        <v>15</v>
      </c>
      <c r="Q35" s="3">
        <v>0</v>
      </c>
      <c r="R35" s="3">
        <f t="shared" si="0"/>
        <v>131</v>
      </c>
      <c r="S35" s="5">
        <v>260</v>
      </c>
      <c r="T35" s="12">
        <f t="shared" si="1"/>
        <v>50.384615384615387</v>
      </c>
    </row>
    <row r="36" spans="1:20" x14ac:dyDescent="0.25">
      <c r="A36" s="23" t="s">
        <v>61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13">
        <f t="shared" ref="T36" si="2">AVERAGE(T5:T35)</f>
        <v>42.33250620347394</v>
      </c>
    </row>
  </sheetData>
  <mergeCells count="7">
    <mergeCell ref="A36:S36"/>
    <mergeCell ref="T3:T4"/>
    <mergeCell ref="S3:S4"/>
    <mergeCell ref="C3:Q3"/>
    <mergeCell ref="A3:A4"/>
    <mergeCell ref="B3:B4"/>
    <mergeCell ref="R3:R4"/>
  </mergeCells>
  <conditionalFormatting sqref="T5:T35">
    <cfRule type="cellIs" dxfId="3" priority="1" operator="greaterThan">
      <formula>50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topLeftCell="J1" workbookViewId="0">
      <selection activeCell="G21" sqref="G21"/>
    </sheetView>
  </sheetViews>
  <sheetFormatPr defaultRowHeight="15" x14ac:dyDescent="0.25"/>
  <cols>
    <col min="2" max="2" width="26.7109375" bestFit="1" customWidth="1"/>
    <col min="8" max="8" width="9.7109375" bestFit="1" customWidth="1"/>
    <col min="9" max="9" width="9.85546875" bestFit="1" customWidth="1"/>
    <col min="10" max="10" width="28.7109375" bestFit="1" customWidth="1"/>
    <col min="12" max="12" width="9.140625" style="17"/>
    <col min="13" max="13" width="26.85546875" style="6" bestFit="1" customWidth="1"/>
    <col min="14" max="14" width="13.5703125" bestFit="1" customWidth="1"/>
  </cols>
  <sheetData>
    <row r="3" spans="1:14" x14ac:dyDescent="0.25">
      <c r="A3" s="7" t="s">
        <v>34</v>
      </c>
      <c r="B3" s="7" t="s">
        <v>35</v>
      </c>
      <c r="C3" s="7" t="s">
        <v>36</v>
      </c>
      <c r="D3" s="7" t="s">
        <v>37</v>
      </c>
      <c r="E3" s="7" t="s">
        <v>38</v>
      </c>
      <c r="F3" s="7" t="s">
        <v>39</v>
      </c>
      <c r="G3" s="7" t="s">
        <v>40</v>
      </c>
      <c r="H3" s="7" t="s">
        <v>52</v>
      </c>
      <c r="I3" s="7" t="s">
        <v>54</v>
      </c>
      <c r="J3" s="7" t="s">
        <v>53</v>
      </c>
      <c r="L3" s="18" t="s">
        <v>74</v>
      </c>
      <c r="M3" s="19" t="s">
        <v>65</v>
      </c>
      <c r="N3" s="7" t="s">
        <v>69</v>
      </c>
    </row>
    <row r="4" spans="1:14" x14ac:dyDescent="0.25">
      <c r="A4" s="3">
        <v>1</v>
      </c>
      <c r="B4" s="1" t="s">
        <v>3</v>
      </c>
      <c r="C4" s="3">
        <v>15</v>
      </c>
      <c r="D4" s="3">
        <v>5</v>
      </c>
      <c r="E4" s="3">
        <v>10</v>
      </c>
      <c r="F4" s="3">
        <v>5</v>
      </c>
      <c r="G4" s="3">
        <v>0</v>
      </c>
      <c r="H4" s="4">
        <f>SUM(C4:G4)</f>
        <v>35</v>
      </c>
      <c r="I4" s="5">
        <v>80</v>
      </c>
      <c r="J4" s="4">
        <f>H4/I4*100</f>
        <v>43.75</v>
      </c>
      <c r="L4" s="3">
        <v>1</v>
      </c>
      <c r="M4" s="12">
        <f>C36</f>
        <v>54.838709677419352</v>
      </c>
      <c r="N4" s="1" t="s">
        <v>71</v>
      </c>
    </row>
    <row r="5" spans="1:14" x14ac:dyDescent="0.25">
      <c r="A5" s="3">
        <v>2</v>
      </c>
      <c r="B5" s="1" t="s">
        <v>4</v>
      </c>
      <c r="C5" s="3">
        <v>5</v>
      </c>
      <c r="D5" s="3">
        <v>10</v>
      </c>
      <c r="E5" s="3">
        <v>5</v>
      </c>
      <c r="F5" s="3">
        <v>0</v>
      </c>
      <c r="G5" s="3">
        <v>0</v>
      </c>
      <c r="H5" s="4">
        <f t="shared" ref="H5:H34" si="0">SUM(C5:G5)</f>
        <v>20</v>
      </c>
      <c r="I5" s="5">
        <v>80</v>
      </c>
      <c r="J5" s="4">
        <f t="shared" ref="J5:J34" si="1">H5/I5*100</f>
        <v>25</v>
      </c>
      <c r="L5" s="3">
        <v>2</v>
      </c>
      <c r="M5" s="12">
        <f>D36</f>
        <v>26.881720430107524</v>
      </c>
      <c r="N5" s="1" t="s">
        <v>73</v>
      </c>
    </row>
    <row r="6" spans="1:14" x14ac:dyDescent="0.25">
      <c r="A6" s="3">
        <v>3</v>
      </c>
      <c r="B6" s="1" t="s">
        <v>5</v>
      </c>
      <c r="C6" s="3">
        <v>10</v>
      </c>
      <c r="D6" s="3">
        <v>5</v>
      </c>
      <c r="E6" s="3">
        <v>10</v>
      </c>
      <c r="F6" s="3">
        <v>10</v>
      </c>
      <c r="G6" s="3">
        <v>0</v>
      </c>
      <c r="H6" s="4">
        <f t="shared" si="0"/>
        <v>35</v>
      </c>
      <c r="I6" s="5">
        <v>80</v>
      </c>
      <c r="J6" s="4">
        <f t="shared" si="1"/>
        <v>43.75</v>
      </c>
      <c r="L6" s="3">
        <v>3</v>
      </c>
      <c r="M6" s="12">
        <f>E36</f>
        <v>51.612903225806448</v>
      </c>
      <c r="N6" s="1" t="s">
        <v>71</v>
      </c>
    </row>
    <row r="7" spans="1:14" x14ac:dyDescent="0.25">
      <c r="A7" s="3">
        <v>4</v>
      </c>
      <c r="B7" s="1" t="s">
        <v>6</v>
      </c>
      <c r="C7" s="3">
        <v>10</v>
      </c>
      <c r="D7" s="3">
        <v>0</v>
      </c>
      <c r="E7" s="3">
        <v>5</v>
      </c>
      <c r="F7" s="3">
        <v>0</v>
      </c>
      <c r="G7" s="3">
        <v>5</v>
      </c>
      <c r="H7" s="4">
        <f t="shared" si="0"/>
        <v>20</v>
      </c>
      <c r="I7" s="5">
        <v>80</v>
      </c>
      <c r="J7" s="4">
        <f t="shared" si="1"/>
        <v>25</v>
      </c>
      <c r="L7" s="3">
        <v>4</v>
      </c>
      <c r="M7" s="12">
        <f>F36</f>
        <v>23.655913978494624</v>
      </c>
      <c r="N7" s="1" t="s">
        <v>73</v>
      </c>
    </row>
    <row r="8" spans="1:14" x14ac:dyDescent="0.25">
      <c r="A8" s="3">
        <v>5</v>
      </c>
      <c r="B8" s="1" t="s">
        <v>32</v>
      </c>
      <c r="C8" s="3">
        <v>5</v>
      </c>
      <c r="D8" s="3">
        <v>5</v>
      </c>
      <c r="E8" s="3">
        <v>5</v>
      </c>
      <c r="F8" s="3">
        <v>5</v>
      </c>
      <c r="G8" s="3">
        <v>5</v>
      </c>
      <c r="H8" s="4">
        <f t="shared" si="0"/>
        <v>25</v>
      </c>
      <c r="I8" s="5">
        <v>80</v>
      </c>
      <c r="J8" s="4">
        <f t="shared" si="1"/>
        <v>31.25</v>
      </c>
      <c r="L8" s="3">
        <v>5</v>
      </c>
      <c r="M8" s="12">
        <f>G36</f>
        <v>18.064516129032256</v>
      </c>
      <c r="N8" s="1" t="s">
        <v>72</v>
      </c>
    </row>
    <row r="9" spans="1:14" x14ac:dyDescent="0.25">
      <c r="A9" s="9">
        <v>6</v>
      </c>
      <c r="B9" s="10" t="s">
        <v>7</v>
      </c>
      <c r="C9" s="9">
        <v>10</v>
      </c>
      <c r="D9" s="9">
        <v>0</v>
      </c>
      <c r="E9" s="9">
        <v>0</v>
      </c>
      <c r="F9" s="9">
        <v>0</v>
      </c>
      <c r="G9" s="9">
        <v>0</v>
      </c>
      <c r="H9" s="11">
        <f t="shared" si="0"/>
        <v>10</v>
      </c>
      <c r="I9" s="9">
        <v>80</v>
      </c>
      <c r="J9" s="11">
        <f t="shared" si="1"/>
        <v>12.5</v>
      </c>
      <c r="L9" s="2" t="s">
        <v>68</v>
      </c>
      <c r="M9" s="20">
        <f>AVERAGE(M4:M8)</f>
        <v>35.01075268817204</v>
      </c>
      <c r="N9" s="7" t="s">
        <v>73</v>
      </c>
    </row>
    <row r="10" spans="1:14" x14ac:dyDescent="0.25">
      <c r="A10" s="3">
        <v>7</v>
      </c>
      <c r="B10" s="1" t="s">
        <v>8</v>
      </c>
      <c r="C10" s="3">
        <v>5</v>
      </c>
      <c r="D10" s="3">
        <v>0</v>
      </c>
      <c r="E10" s="3">
        <v>5</v>
      </c>
      <c r="F10" s="3">
        <v>0</v>
      </c>
      <c r="G10" s="3">
        <v>5</v>
      </c>
      <c r="H10" s="4">
        <f t="shared" si="0"/>
        <v>15</v>
      </c>
      <c r="I10" s="5">
        <v>80</v>
      </c>
      <c r="J10" s="4">
        <f t="shared" si="1"/>
        <v>18.75</v>
      </c>
    </row>
    <row r="11" spans="1:14" x14ac:dyDescent="0.25">
      <c r="A11" s="3">
        <v>8</v>
      </c>
      <c r="B11" s="1" t="s">
        <v>9</v>
      </c>
      <c r="C11" s="3">
        <v>10</v>
      </c>
      <c r="D11" s="3">
        <v>0</v>
      </c>
      <c r="E11" s="3">
        <v>10</v>
      </c>
      <c r="F11" s="3">
        <v>5</v>
      </c>
      <c r="G11" s="3">
        <v>5</v>
      </c>
      <c r="H11" s="4">
        <f t="shared" si="0"/>
        <v>30</v>
      </c>
      <c r="I11" s="5">
        <v>80</v>
      </c>
      <c r="J11" s="4">
        <f t="shared" si="1"/>
        <v>37.5</v>
      </c>
    </row>
    <row r="12" spans="1:14" x14ac:dyDescent="0.25">
      <c r="A12" s="3">
        <v>9</v>
      </c>
      <c r="B12" s="1" t="s">
        <v>10</v>
      </c>
      <c r="C12" s="3">
        <v>10</v>
      </c>
      <c r="D12" s="3">
        <v>5</v>
      </c>
      <c r="E12" s="3">
        <v>10</v>
      </c>
      <c r="F12" s="3">
        <v>5</v>
      </c>
      <c r="G12" s="3">
        <v>5</v>
      </c>
      <c r="H12" s="4">
        <f t="shared" si="0"/>
        <v>35</v>
      </c>
      <c r="I12" s="5">
        <v>80</v>
      </c>
      <c r="J12" s="4">
        <f t="shared" si="1"/>
        <v>43.75</v>
      </c>
    </row>
    <row r="13" spans="1:14" x14ac:dyDescent="0.25">
      <c r="A13" s="3">
        <v>10</v>
      </c>
      <c r="B13" s="1" t="s">
        <v>11</v>
      </c>
      <c r="C13" s="3">
        <v>10</v>
      </c>
      <c r="D13" s="3">
        <v>10</v>
      </c>
      <c r="E13" s="3">
        <v>5</v>
      </c>
      <c r="F13" s="3">
        <v>0</v>
      </c>
      <c r="G13" s="3">
        <v>0</v>
      </c>
      <c r="H13" s="4">
        <f t="shared" si="0"/>
        <v>25</v>
      </c>
      <c r="I13" s="5">
        <v>80</v>
      </c>
      <c r="J13" s="4">
        <f t="shared" si="1"/>
        <v>31.25</v>
      </c>
    </row>
    <row r="14" spans="1:14" x14ac:dyDescent="0.25">
      <c r="A14" s="3">
        <v>11</v>
      </c>
      <c r="B14" s="1" t="s">
        <v>12</v>
      </c>
      <c r="C14" s="3">
        <v>5</v>
      </c>
      <c r="D14" s="3">
        <v>5</v>
      </c>
      <c r="E14" s="3">
        <v>5</v>
      </c>
      <c r="F14" s="3">
        <v>5</v>
      </c>
      <c r="G14" s="3">
        <v>5</v>
      </c>
      <c r="H14" s="4">
        <f t="shared" si="0"/>
        <v>25</v>
      </c>
      <c r="I14" s="5">
        <v>80</v>
      </c>
      <c r="J14" s="4">
        <f t="shared" si="1"/>
        <v>31.25</v>
      </c>
    </row>
    <row r="15" spans="1:14" x14ac:dyDescent="0.25">
      <c r="A15" s="3">
        <v>12</v>
      </c>
      <c r="B15" s="1" t="s">
        <v>13</v>
      </c>
      <c r="C15" s="3">
        <v>5</v>
      </c>
      <c r="D15" s="3">
        <v>5</v>
      </c>
      <c r="E15" s="3">
        <v>10</v>
      </c>
      <c r="F15" s="3">
        <v>5</v>
      </c>
      <c r="G15" s="3">
        <v>0</v>
      </c>
      <c r="H15" s="4">
        <f t="shared" si="0"/>
        <v>25</v>
      </c>
      <c r="I15" s="5">
        <v>80</v>
      </c>
      <c r="J15" s="4">
        <f t="shared" si="1"/>
        <v>31.25</v>
      </c>
    </row>
    <row r="16" spans="1:14" x14ac:dyDescent="0.25">
      <c r="A16" s="3">
        <v>13</v>
      </c>
      <c r="B16" s="1" t="s">
        <v>14</v>
      </c>
      <c r="C16" s="3">
        <v>5</v>
      </c>
      <c r="D16" s="3">
        <v>5</v>
      </c>
      <c r="E16" s="3">
        <v>0</v>
      </c>
      <c r="F16" s="3">
        <v>0</v>
      </c>
      <c r="G16" s="3">
        <v>5</v>
      </c>
      <c r="H16" s="4">
        <f t="shared" si="0"/>
        <v>15</v>
      </c>
      <c r="I16" s="5">
        <v>80</v>
      </c>
      <c r="J16" s="4">
        <f t="shared" si="1"/>
        <v>18.75</v>
      </c>
    </row>
    <row r="17" spans="1:10" x14ac:dyDescent="0.25">
      <c r="A17" s="3">
        <v>14</v>
      </c>
      <c r="B17" s="1" t="s">
        <v>15</v>
      </c>
      <c r="C17" s="3">
        <v>10</v>
      </c>
      <c r="D17" s="3">
        <v>5</v>
      </c>
      <c r="E17" s="3">
        <v>5</v>
      </c>
      <c r="F17" s="3">
        <v>5</v>
      </c>
      <c r="G17" s="3">
        <v>5</v>
      </c>
      <c r="H17" s="4">
        <f t="shared" si="0"/>
        <v>30</v>
      </c>
      <c r="I17" s="5">
        <v>80</v>
      </c>
      <c r="J17" s="4">
        <f t="shared" si="1"/>
        <v>37.5</v>
      </c>
    </row>
    <row r="18" spans="1:10" x14ac:dyDescent="0.25">
      <c r="A18" s="3">
        <v>15</v>
      </c>
      <c r="B18" s="1" t="s">
        <v>16</v>
      </c>
      <c r="C18" s="3">
        <v>15</v>
      </c>
      <c r="D18" s="3">
        <v>5</v>
      </c>
      <c r="E18" s="3">
        <v>10</v>
      </c>
      <c r="F18" s="3">
        <v>0</v>
      </c>
      <c r="G18" s="3">
        <v>5</v>
      </c>
      <c r="H18" s="4">
        <f t="shared" si="0"/>
        <v>35</v>
      </c>
      <c r="I18" s="5">
        <v>80</v>
      </c>
      <c r="J18" s="4">
        <f t="shared" si="1"/>
        <v>43.75</v>
      </c>
    </row>
    <row r="19" spans="1:10" x14ac:dyDescent="0.25">
      <c r="A19" s="3">
        <v>16</v>
      </c>
      <c r="B19" s="1" t="s">
        <v>17</v>
      </c>
      <c r="C19" s="3">
        <v>15</v>
      </c>
      <c r="D19" s="3">
        <v>10</v>
      </c>
      <c r="E19" s="3">
        <v>5</v>
      </c>
      <c r="F19" s="3">
        <v>0</v>
      </c>
      <c r="G19" s="3">
        <v>0</v>
      </c>
      <c r="H19" s="4">
        <f t="shared" si="0"/>
        <v>30</v>
      </c>
      <c r="I19" s="5">
        <v>80</v>
      </c>
      <c r="J19" s="4">
        <f t="shared" si="1"/>
        <v>37.5</v>
      </c>
    </row>
    <row r="20" spans="1:10" x14ac:dyDescent="0.25">
      <c r="A20" s="3">
        <v>17</v>
      </c>
      <c r="B20" s="1" t="s">
        <v>18</v>
      </c>
      <c r="C20" s="3">
        <v>5</v>
      </c>
      <c r="D20" s="3">
        <v>5</v>
      </c>
      <c r="E20" s="3">
        <v>5</v>
      </c>
      <c r="F20" s="3">
        <v>5</v>
      </c>
      <c r="G20" s="3">
        <v>5</v>
      </c>
      <c r="H20" s="4">
        <f t="shared" si="0"/>
        <v>25</v>
      </c>
      <c r="I20" s="5">
        <v>80</v>
      </c>
      <c r="J20" s="4">
        <f t="shared" si="1"/>
        <v>31.25</v>
      </c>
    </row>
    <row r="21" spans="1:10" x14ac:dyDescent="0.25">
      <c r="A21" s="3">
        <v>18</v>
      </c>
      <c r="B21" s="1" t="s">
        <v>33</v>
      </c>
      <c r="C21" s="3">
        <v>5</v>
      </c>
      <c r="D21" s="3">
        <v>10</v>
      </c>
      <c r="E21" s="3">
        <v>5</v>
      </c>
      <c r="F21" s="3">
        <v>5</v>
      </c>
      <c r="G21" s="3">
        <v>25</v>
      </c>
      <c r="H21" s="4">
        <f t="shared" si="0"/>
        <v>50</v>
      </c>
      <c r="I21" s="5">
        <v>80</v>
      </c>
      <c r="J21" s="4">
        <f t="shared" si="1"/>
        <v>62.5</v>
      </c>
    </row>
    <row r="22" spans="1:10" x14ac:dyDescent="0.25">
      <c r="A22" s="9">
        <v>19</v>
      </c>
      <c r="B22" s="10" t="s">
        <v>19</v>
      </c>
      <c r="C22" s="9">
        <v>5</v>
      </c>
      <c r="D22" s="9">
        <v>0</v>
      </c>
      <c r="E22" s="9">
        <v>0</v>
      </c>
      <c r="F22" s="9">
        <v>0</v>
      </c>
      <c r="G22" s="9">
        <v>0</v>
      </c>
      <c r="H22" s="11">
        <f t="shared" si="0"/>
        <v>5</v>
      </c>
      <c r="I22" s="9">
        <v>80</v>
      </c>
      <c r="J22" s="11">
        <f t="shared" si="1"/>
        <v>6.25</v>
      </c>
    </row>
    <row r="23" spans="1:10" x14ac:dyDescent="0.25">
      <c r="A23" s="3">
        <v>20</v>
      </c>
      <c r="B23" s="1" t="s">
        <v>20</v>
      </c>
      <c r="C23" s="3">
        <v>10</v>
      </c>
      <c r="D23" s="3">
        <v>0</v>
      </c>
      <c r="E23" s="3">
        <v>5</v>
      </c>
      <c r="F23" s="3">
        <v>5</v>
      </c>
      <c r="G23" s="3">
        <v>5</v>
      </c>
      <c r="H23" s="4">
        <f t="shared" si="0"/>
        <v>25</v>
      </c>
      <c r="I23" s="5">
        <v>80</v>
      </c>
      <c r="J23" s="4">
        <f t="shared" si="1"/>
        <v>31.25</v>
      </c>
    </row>
    <row r="24" spans="1:10" x14ac:dyDescent="0.25">
      <c r="A24" s="3">
        <v>21</v>
      </c>
      <c r="B24" s="1" t="s">
        <v>21</v>
      </c>
      <c r="C24" s="3">
        <v>10</v>
      </c>
      <c r="D24" s="3">
        <v>0</v>
      </c>
      <c r="E24" s="3">
        <v>5</v>
      </c>
      <c r="F24" s="3">
        <v>5</v>
      </c>
      <c r="G24" s="3">
        <v>5</v>
      </c>
      <c r="H24" s="4">
        <f t="shared" si="0"/>
        <v>25</v>
      </c>
      <c r="I24" s="5">
        <v>80</v>
      </c>
      <c r="J24" s="4">
        <f t="shared" si="1"/>
        <v>31.25</v>
      </c>
    </row>
    <row r="25" spans="1:10" x14ac:dyDescent="0.25">
      <c r="A25" s="3">
        <v>22</v>
      </c>
      <c r="B25" s="1" t="s">
        <v>22</v>
      </c>
      <c r="C25" s="3">
        <v>5</v>
      </c>
      <c r="D25" s="3">
        <v>5</v>
      </c>
      <c r="E25" s="3">
        <v>10</v>
      </c>
      <c r="F25" s="3">
        <v>5</v>
      </c>
      <c r="G25" s="3">
        <v>5</v>
      </c>
      <c r="H25" s="4">
        <f t="shared" si="0"/>
        <v>30</v>
      </c>
      <c r="I25" s="5">
        <v>80</v>
      </c>
      <c r="J25" s="4">
        <f t="shared" si="1"/>
        <v>37.5</v>
      </c>
    </row>
    <row r="26" spans="1:10" x14ac:dyDescent="0.25">
      <c r="A26" s="3">
        <v>23</v>
      </c>
      <c r="B26" s="1" t="s">
        <v>23</v>
      </c>
      <c r="C26" s="3">
        <v>5</v>
      </c>
      <c r="D26" s="3">
        <v>0</v>
      </c>
      <c r="E26" s="3">
        <v>0</v>
      </c>
      <c r="F26" s="3">
        <v>5</v>
      </c>
      <c r="G26" s="3">
        <v>5</v>
      </c>
      <c r="H26" s="4">
        <f t="shared" si="0"/>
        <v>15</v>
      </c>
      <c r="I26" s="5">
        <v>80</v>
      </c>
      <c r="J26" s="4">
        <f t="shared" si="1"/>
        <v>18.75</v>
      </c>
    </row>
    <row r="27" spans="1:10" x14ac:dyDescent="0.25">
      <c r="A27" s="3">
        <v>24</v>
      </c>
      <c r="B27" s="1" t="s">
        <v>24</v>
      </c>
      <c r="C27" s="3">
        <v>15</v>
      </c>
      <c r="D27" s="3">
        <v>0</v>
      </c>
      <c r="E27" s="3">
        <v>0</v>
      </c>
      <c r="F27" s="3">
        <v>0</v>
      </c>
      <c r="G27" s="3">
        <v>0</v>
      </c>
      <c r="H27" s="4">
        <f t="shared" si="0"/>
        <v>15</v>
      </c>
      <c r="I27" s="5">
        <v>80</v>
      </c>
      <c r="J27" s="4">
        <f t="shared" si="1"/>
        <v>18.75</v>
      </c>
    </row>
    <row r="28" spans="1:10" x14ac:dyDescent="0.25">
      <c r="A28" s="3">
        <v>25</v>
      </c>
      <c r="B28" s="1" t="s">
        <v>25</v>
      </c>
      <c r="C28" s="3">
        <v>10</v>
      </c>
      <c r="D28" s="3">
        <v>5</v>
      </c>
      <c r="E28" s="3">
        <v>0</v>
      </c>
      <c r="F28" s="3">
        <v>5</v>
      </c>
      <c r="G28" s="3">
        <v>5</v>
      </c>
      <c r="H28" s="4">
        <f t="shared" si="0"/>
        <v>25</v>
      </c>
      <c r="I28" s="5">
        <v>80</v>
      </c>
      <c r="J28" s="4">
        <f t="shared" si="1"/>
        <v>31.25</v>
      </c>
    </row>
    <row r="29" spans="1:10" x14ac:dyDescent="0.25">
      <c r="A29" s="3">
        <v>26</v>
      </c>
      <c r="B29" s="1" t="s">
        <v>26</v>
      </c>
      <c r="C29" s="3">
        <v>10</v>
      </c>
      <c r="D29" s="3">
        <v>5</v>
      </c>
      <c r="E29" s="3">
        <v>10</v>
      </c>
      <c r="F29" s="3">
        <v>5</v>
      </c>
      <c r="G29" s="3">
        <v>5</v>
      </c>
      <c r="H29" s="4">
        <f t="shared" si="0"/>
        <v>35</v>
      </c>
      <c r="I29" s="5">
        <v>80</v>
      </c>
      <c r="J29" s="4">
        <f t="shared" si="1"/>
        <v>43.75</v>
      </c>
    </row>
    <row r="30" spans="1:10" x14ac:dyDescent="0.25">
      <c r="A30" s="9">
        <v>27</v>
      </c>
      <c r="B30" s="10" t="s">
        <v>31</v>
      </c>
      <c r="C30" s="9">
        <v>5</v>
      </c>
      <c r="D30" s="9">
        <v>0</v>
      </c>
      <c r="E30" s="9">
        <v>0</v>
      </c>
      <c r="F30" s="9">
        <v>5</v>
      </c>
      <c r="G30" s="9">
        <v>0</v>
      </c>
      <c r="H30" s="11">
        <f t="shared" si="0"/>
        <v>10</v>
      </c>
      <c r="I30" s="9">
        <v>80</v>
      </c>
      <c r="J30" s="11">
        <f t="shared" si="1"/>
        <v>12.5</v>
      </c>
    </row>
    <row r="31" spans="1:10" x14ac:dyDescent="0.25">
      <c r="A31" s="3">
        <v>28</v>
      </c>
      <c r="B31" s="1" t="s">
        <v>27</v>
      </c>
      <c r="C31" s="3">
        <v>10</v>
      </c>
      <c r="D31" s="3">
        <v>5</v>
      </c>
      <c r="E31" s="3">
        <v>5</v>
      </c>
      <c r="F31" s="3">
        <v>5</v>
      </c>
      <c r="G31" s="3">
        <v>5</v>
      </c>
      <c r="H31" s="4">
        <f t="shared" si="0"/>
        <v>30</v>
      </c>
      <c r="I31" s="5">
        <v>80</v>
      </c>
      <c r="J31" s="4">
        <f t="shared" si="1"/>
        <v>37.5</v>
      </c>
    </row>
    <row r="32" spans="1:10" x14ac:dyDescent="0.25">
      <c r="A32" s="3">
        <v>29</v>
      </c>
      <c r="B32" s="1" t="s">
        <v>28</v>
      </c>
      <c r="C32" s="3">
        <v>5</v>
      </c>
      <c r="D32" s="3">
        <v>5</v>
      </c>
      <c r="E32" s="3">
        <v>0</v>
      </c>
      <c r="F32" s="3">
        <v>5</v>
      </c>
      <c r="G32" s="3">
        <v>5</v>
      </c>
      <c r="H32" s="4">
        <f t="shared" si="0"/>
        <v>20</v>
      </c>
      <c r="I32" s="5">
        <v>80</v>
      </c>
      <c r="J32" s="4">
        <f t="shared" si="1"/>
        <v>25</v>
      </c>
    </row>
    <row r="33" spans="1:10" x14ac:dyDescent="0.25">
      <c r="A33" s="3">
        <v>30</v>
      </c>
      <c r="B33" s="1" t="s">
        <v>29</v>
      </c>
      <c r="C33" s="3">
        <v>5</v>
      </c>
      <c r="D33" s="3">
        <v>5</v>
      </c>
      <c r="E33" s="3">
        <v>5</v>
      </c>
      <c r="F33" s="3">
        <v>5</v>
      </c>
      <c r="G33" s="3">
        <v>25</v>
      </c>
      <c r="H33" s="4">
        <f t="shared" si="0"/>
        <v>45</v>
      </c>
      <c r="I33" s="5">
        <v>80</v>
      </c>
      <c r="J33" s="4">
        <f t="shared" si="1"/>
        <v>56.25</v>
      </c>
    </row>
    <row r="34" spans="1:10" x14ac:dyDescent="0.25">
      <c r="A34" s="3">
        <v>31</v>
      </c>
      <c r="B34" s="1" t="s">
        <v>30</v>
      </c>
      <c r="C34" s="3">
        <v>5</v>
      </c>
      <c r="D34" s="3">
        <v>5</v>
      </c>
      <c r="E34" s="3">
        <v>10</v>
      </c>
      <c r="F34" s="3">
        <v>5</v>
      </c>
      <c r="G34" s="3">
        <v>0</v>
      </c>
      <c r="H34" s="4">
        <f t="shared" si="0"/>
        <v>25</v>
      </c>
      <c r="I34" s="5">
        <v>80</v>
      </c>
      <c r="J34" s="4">
        <f t="shared" si="1"/>
        <v>31.25</v>
      </c>
    </row>
    <row r="35" spans="1:10" x14ac:dyDescent="0.25">
      <c r="A35" s="24" t="s">
        <v>63</v>
      </c>
      <c r="B35" s="24"/>
      <c r="C35" s="5">
        <v>15</v>
      </c>
      <c r="D35" s="5">
        <v>15</v>
      </c>
      <c r="E35" s="5">
        <v>10</v>
      </c>
      <c r="F35" s="5">
        <v>15</v>
      </c>
      <c r="G35" s="5">
        <v>25</v>
      </c>
      <c r="H35" s="24"/>
      <c r="I35" s="24"/>
      <c r="J35" s="24"/>
    </row>
    <row r="36" spans="1:10" x14ac:dyDescent="0.25">
      <c r="A36" s="24" t="s">
        <v>64</v>
      </c>
      <c r="B36" s="24"/>
      <c r="C36" s="12">
        <f>SUM(C4:C34)/(C35*A34)*100</f>
        <v>54.838709677419352</v>
      </c>
      <c r="D36" s="12">
        <f>SUM(D4:D34)/(D35*A34)*100</f>
        <v>26.881720430107524</v>
      </c>
      <c r="E36" s="12">
        <f>SUM(E4:E34)/(E35*A34)*100</f>
        <v>51.612903225806448</v>
      </c>
      <c r="F36" s="12">
        <f>SUM(F4:F34)/(F35*A34)*100</f>
        <v>23.655913978494624</v>
      </c>
      <c r="G36" s="12">
        <f>SUM(G4:G34)/(G35*A34)*100</f>
        <v>18.064516129032256</v>
      </c>
      <c r="H36" s="24"/>
      <c r="I36" s="24"/>
      <c r="J36" s="24"/>
    </row>
    <row r="37" spans="1:10" x14ac:dyDescent="0.25">
      <c r="A37" s="23" t="s">
        <v>57</v>
      </c>
      <c r="B37" s="23"/>
      <c r="C37" s="23"/>
      <c r="D37" s="23"/>
      <c r="E37" s="23"/>
      <c r="F37" s="23"/>
      <c r="G37" s="23"/>
      <c r="H37" s="23"/>
      <c r="I37" s="23"/>
      <c r="J37" s="15">
        <f>AVERAGE(J4:J34)</f>
        <v>31.85483870967742</v>
      </c>
    </row>
  </sheetData>
  <mergeCells count="4">
    <mergeCell ref="A37:I37"/>
    <mergeCell ref="A35:B35"/>
    <mergeCell ref="A36:B36"/>
    <mergeCell ref="H35:J36"/>
  </mergeCells>
  <conditionalFormatting sqref="J4:J34">
    <cfRule type="cellIs" dxfId="2" priority="1" operator="greaterThan">
      <formula>31.85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39"/>
  <sheetViews>
    <sheetView topLeftCell="K1" workbookViewId="0">
      <selection activeCell="C23" activeCellId="9" sqref="C11 C12 C22 C24 C25 C26 C27 C28 C30 C23"/>
    </sheetView>
  </sheetViews>
  <sheetFormatPr defaultRowHeight="15" x14ac:dyDescent="0.25"/>
  <cols>
    <col min="2" max="2" width="26.7109375" bestFit="1" customWidth="1"/>
    <col min="9" max="9" width="9.85546875" bestFit="1" customWidth="1"/>
    <col min="10" max="10" width="31.85546875" bestFit="1" customWidth="1"/>
    <col min="12" max="12" width="9.140625" style="6"/>
    <col min="13" max="13" width="29.7109375" style="6" bestFit="1" customWidth="1"/>
    <col min="14" max="14" width="13.5703125" bestFit="1" customWidth="1"/>
  </cols>
  <sheetData>
    <row r="5" spans="1:14" x14ac:dyDescent="0.25">
      <c r="A5" s="7" t="s">
        <v>34</v>
      </c>
      <c r="B5" s="7" t="s">
        <v>35</v>
      </c>
      <c r="C5" s="7" t="s">
        <v>41</v>
      </c>
      <c r="D5" s="7" t="s">
        <v>42</v>
      </c>
      <c r="E5" s="7" t="s">
        <v>43</v>
      </c>
      <c r="F5" s="7" t="s">
        <v>44</v>
      </c>
      <c r="G5" s="7" t="s">
        <v>45</v>
      </c>
      <c r="H5" s="7" t="s">
        <v>52</v>
      </c>
      <c r="I5" s="7" t="s">
        <v>54</v>
      </c>
      <c r="J5" s="7" t="s">
        <v>55</v>
      </c>
      <c r="L5" s="19" t="s">
        <v>74</v>
      </c>
      <c r="M5" s="19" t="s">
        <v>66</v>
      </c>
      <c r="N5" s="21" t="s">
        <v>69</v>
      </c>
    </row>
    <row r="6" spans="1:14" x14ac:dyDescent="0.25">
      <c r="A6" s="3">
        <v>1</v>
      </c>
      <c r="B6" s="1" t="s">
        <v>3</v>
      </c>
      <c r="C6" s="3">
        <v>15</v>
      </c>
      <c r="D6" s="3">
        <v>5</v>
      </c>
      <c r="E6" s="3">
        <v>10</v>
      </c>
      <c r="F6" s="3">
        <v>0</v>
      </c>
      <c r="G6" s="3">
        <v>0</v>
      </c>
      <c r="H6" s="4">
        <f>SUM(C6:G6)</f>
        <v>30</v>
      </c>
      <c r="I6" s="5">
        <v>80</v>
      </c>
      <c r="J6" s="12">
        <f>H6/I6*100</f>
        <v>37.5</v>
      </c>
      <c r="L6" s="4">
        <v>6</v>
      </c>
      <c r="M6" s="12">
        <f>C38</f>
        <v>56.98924731182796</v>
      </c>
      <c r="N6" s="1" t="s">
        <v>71</v>
      </c>
    </row>
    <row r="7" spans="1:14" x14ac:dyDescent="0.25">
      <c r="A7" s="3">
        <v>2</v>
      </c>
      <c r="B7" s="1" t="s">
        <v>4</v>
      </c>
      <c r="C7" s="3">
        <v>10</v>
      </c>
      <c r="D7" s="3">
        <v>15</v>
      </c>
      <c r="E7" s="3">
        <v>0</v>
      </c>
      <c r="F7" s="3">
        <v>0</v>
      </c>
      <c r="G7" s="3">
        <v>0</v>
      </c>
      <c r="H7" s="4">
        <f t="shared" ref="H7:H36" si="0">SUM(C7:G7)</f>
        <v>25</v>
      </c>
      <c r="I7" s="5">
        <v>80</v>
      </c>
      <c r="J7" s="12">
        <f>H7/I7*100</f>
        <v>31.25</v>
      </c>
      <c r="L7" s="4">
        <v>7</v>
      </c>
      <c r="M7" s="12">
        <f>D38</f>
        <v>43.548387096774192</v>
      </c>
      <c r="N7" s="1" t="s">
        <v>71</v>
      </c>
    </row>
    <row r="8" spans="1:14" x14ac:dyDescent="0.25">
      <c r="A8" s="3">
        <v>3</v>
      </c>
      <c r="B8" s="1" t="s">
        <v>5</v>
      </c>
      <c r="C8" s="3">
        <v>10</v>
      </c>
      <c r="D8" s="3">
        <v>5</v>
      </c>
      <c r="E8" s="3">
        <v>20</v>
      </c>
      <c r="F8" s="3">
        <v>2</v>
      </c>
      <c r="G8" s="3">
        <v>0</v>
      </c>
      <c r="H8" s="4">
        <f t="shared" si="0"/>
        <v>37</v>
      </c>
      <c r="I8" s="5">
        <v>80</v>
      </c>
      <c r="J8" s="12">
        <f>H8/I8*100</f>
        <v>46.25</v>
      </c>
      <c r="L8" s="4">
        <v>8</v>
      </c>
      <c r="M8" s="12">
        <f>E38</f>
        <v>57.258064516129039</v>
      </c>
      <c r="N8" s="1" t="s">
        <v>71</v>
      </c>
    </row>
    <row r="9" spans="1:14" x14ac:dyDescent="0.25">
      <c r="A9" s="9">
        <v>4</v>
      </c>
      <c r="B9" s="10" t="s">
        <v>6</v>
      </c>
      <c r="C9" s="9">
        <v>10</v>
      </c>
      <c r="D9" s="9">
        <v>0</v>
      </c>
      <c r="E9" s="9">
        <v>0</v>
      </c>
      <c r="F9" s="9">
        <v>2</v>
      </c>
      <c r="G9" s="9">
        <v>0</v>
      </c>
      <c r="H9" s="11">
        <f t="shared" si="0"/>
        <v>12</v>
      </c>
      <c r="I9" s="9">
        <v>80</v>
      </c>
      <c r="J9" s="16">
        <f>H9/I9*100</f>
        <v>15</v>
      </c>
      <c r="L9" s="4">
        <v>9</v>
      </c>
      <c r="M9" s="12">
        <f>F38</f>
        <v>32.258064516129032</v>
      </c>
      <c r="N9" s="1" t="s">
        <v>73</v>
      </c>
    </row>
    <row r="10" spans="1:14" x14ac:dyDescent="0.25">
      <c r="A10" s="3">
        <v>5</v>
      </c>
      <c r="B10" s="1" t="s">
        <v>32</v>
      </c>
      <c r="C10" s="3">
        <v>10</v>
      </c>
      <c r="D10" s="3">
        <v>15</v>
      </c>
      <c r="E10" s="3">
        <v>10</v>
      </c>
      <c r="F10" s="3">
        <v>8</v>
      </c>
      <c r="G10" s="3">
        <v>5</v>
      </c>
      <c r="H10" s="4">
        <f t="shared" si="0"/>
        <v>48</v>
      </c>
      <c r="I10" s="5">
        <v>80</v>
      </c>
      <c r="J10" s="12">
        <f t="shared" ref="J10:J36" si="1">H10/I10*100</f>
        <v>60</v>
      </c>
      <c r="L10" s="4">
        <v>10</v>
      </c>
      <c r="M10" s="12">
        <f>G38</f>
        <v>12.903225806451612</v>
      </c>
      <c r="N10" s="1" t="s">
        <v>72</v>
      </c>
    </row>
    <row r="11" spans="1:14" x14ac:dyDescent="0.25">
      <c r="A11" s="3">
        <v>6</v>
      </c>
      <c r="B11" s="1" t="s">
        <v>7</v>
      </c>
      <c r="C11" s="3">
        <v>5</v>
      </c>
      <c r="D11" s="3">
        <v>10</v>
      </c>
      <c r="E11" s="3">
        <v>10</v>
      </c>
      <c r="F11" s="3">
        <v>4</v>
      </c>
      <c r="G11" s="3">
        <v>5</v>
      </c>
      <c r="H11" s="4">
        <f t="shared" si="0"/>
        <v>34</v>
      </c>
      <c r="I11" s="5">
        <v>80</v>
      </c>
      <c r="J11" s="12">
        <f t="shared" si="1"/>
        <v>42.5</v>
      </c>
      <c r="L11" s="8" t="s">
        <v>68</v>
      </c>
      <c r="M11" s="20">
        <f>AVERAGE(M6:M10)</f>
        <v>40.591397849462368</v>
      </c>
      <c r="N11" s="7" t="s">
        <v>73</v>
      </c>
    </row>
    <row r="12" spans="1:14" x14ac:dyDescent="0.25">
      <c r="A12" s="3">
        <v>7</v>
      </c>
      <c r="B12" s="1" t="s">
        <v>8</v>
      </c>
      <c r="C12" s="3">
        <v>5</v>
      </c>
      <c r="D12" s="3">
        <v>5</v>
      </c>
      <c r="E12" s="3">
        <v>5</v>
      </c>
      <c r="F12" s="3">
        <v>4</v>
      </c>
      <c r="G12" s="3">
        <v>0</v>
      </c>
      <c r="H12" s="4">
        <f t="shared" si="0"/>
        <v>19</v>
      </c>
      <c r="I12" s="5">
        <v>80</v>
      </c>
      <c r="J12" s="12">
        <f t="shared" si="1"/>
        <v>23.75</v>
      </c>
    </row>
    <row r="13" spans="1:14" x14ac:dyDescent="0.25">
      <c r="A13" s="3">
        <v>8</v>
      </c>
      <c r="B13" s="1" t="s">
        <v>9</v>
      </c>
      <c r="C13" s="3">
        <v>10</v>
      </c>
      <c r="D13" s="3">
        <v>10</v>
      </c>
      <c r="E13" s="3">
        <v>10</v>
      </c>
      <c r="F13" s="3">
        <v>0</v>
      </c>
      <c r="G13" s="3">
        <v>0</v>
      </c>
      <c r="H13" s="4">
        <f t="shared" si="0"/>
        <v>30</v>
      </c>
      <c r="I13" s="5">
        <v>80</v>
      </c>
      <c r="J13" s="12">
        <f t="shared" si="1"/>
        <v>37.5</v>
      </c>
    </row>
    <row r="14" spans="1:14" x14ac:dyDescent="0.25">
      <c r="A14" s="3">
        <v>9</v>
      </c>
      <c r="B14" s="1" t="s">
        <v>10</v>
      </c>
      <c r="C14" s="3">
        <v>10</v>
      </c>
      <c r="D14" s="3">
        <v>10</v>
      </c>
      <c r="E14" s="3">
        <v>20</v>
      </c>
      <c r="F14" s="3">
        <v>2</v>
      </c>
      <c r="G14" s="3">
        <v>0</v>
      </c>
      <c r="H14" s="4">
        <f t="shared" si="0"/>
        <v>42</v>
      </c>
      <c r="I14" s="5">
        <v>80</v>
      </c>
      <c r="J14" s="12">
        <f t="shared" si="1"/>
        <v>52.5</v>
      </c>
    </row>
    <row r="15" spans="1:14" x14ac:dyDescent="0.25">
      <c r="A15" s="3">
        <v>10</v>
      </c>
      <c r="B15" s="1" t="s">
        <v>11</v>
      </c>
      <c r="C15" s="3">
        <v>10</v>
      </c>
      <c r="D15" s="3">
        <v>15</v>
      </c>
      <c r="E15" s="3">
        <v>0</v>
      </c>
      <c r="F15" s="3">
        <v>8</v>
      </c>
      <c r="G15" s="3">
        <v>0</v>
      </c>
      <c r="H15" s="4">
        <f t="shared" si="0"/>
        <v>33</v>
      </c>
      <c r="I15" s="5">
        <v>80</v>
      </c>
      <c r="J15" s="12">
        <f t="shared" si="1"/>
        <v>41.25</v>
      </c>
    </row>
    <row r="16" spans="1:14" x14ac:dyDescent="0.25">
      <c r="A16" s="3">
        <v>11</v>
      </c>
      <c r="B16" s="1" t="s">
        <v>12</v>
      </c>
      <c r="C16" s="3">
        <v>10</v>
      </c>
      <c r="D16" s="3">
        <v>15</v>
      </c>
      <c r="E16" s="3">
        <v>10</v>
      </c>
      <c r="F16" s="3">
        <v>8</v>
      </c>
      <c r="G16" s="3">
        <v>0</v>
      </c>
      <c r="H16" s="4">
        <f t="shared" si="0"/>
        <v>43</v>
      </c>
      <c r="I16" s="5">
        <v>80</v>
      </c>
      <c r="J16" s="12">
        <f t="shared" si="1"/>
        <v>53.75</v>
      </c>
    </row>
    <row r="17" spans="1:10" x14ac:dyDescent="0.25">
      <c r="A17" s="3">
        <v>12</v>
      </c>
      <c r="B17" s="1" t="s">
        <v>13</v>
      </c>
      <c r="C17" s="3">
        <v>10</v>
      </c>
      <c r="D17" s="3">
        <v>0</v>
      </c>
      <c r="E17" s="3">
        <v>20</v>
      </c>
      <c r="F17" s="3">
        <v>0</v>
      </c>
      <c r="G17" s="3">
        <v>0</v>
      </c>
      <c r="H17" s="4">
        <f t="shared" si="0"/>
        <v>30</v>
      </c>
      <c r="I17" s="5">
        <v>80</v>
      </c>
      <c r="J17" s="12">
        <f t="shared" si="1"/>
        <v>37.5</v>
      </c>
    </row>
    <row r="18" spans="1:10" x14ac:dyDescent="0.25">
      <c r="A18" s="3">
        <v>13</v>
      </c>
      <c r="B18" s="1" t="s">
        <v>14</v>
      </c>
      <c r="C18" s="3">
        <v>10</v>
      </c>
      <c r="D18" s="3">
        <v>15</v>
      </c>
      <c r="E18" s="3">
        <v>10</v>
      </c>
      <c r="F18" s="3">
        <v>6</v>
      </c>
      <c r="G18" s="3">
        <v>0</v>
      </c>
      <c r="H18" s="4">
        <f t="shared" si="0"/>
        <v>41</v>
      </c>
      <c r="I18" s="5">
        <v>80</v>
      </c>
      <c r="J18" s="12">
        <f t="shared" si="1"/>
        <v>51.249999999999993</v>
      </c>
    </row>
    <row r="19" spans="1:10" x14ac:dyDescent="0.25">
      <c r="A19" s="3">
        <v>14</v>
      </c>
      <c r="B19" s="1" t="s">
        <v>15</v>
      </c>
      <c r="C19" s="3">
        <v>15</v>
      </c>
      <c r="D19" s="3">
        <v>15</v>
      </c>
      <c r="E19" s="3">
        <v>10</v>
      </c>
      <c r="F19" s="3">
        <v>4</v>
      </c>
      <c r="G19" s="3">
        <v>0</v>
      </c>
      <c r="H19" s="4">
        <f t="shared" si="0"/>
        <v>44</v>
      </c>
      <c r="I19" s="5">
        <v>80</v>
      </c>
      <c r="J19" s="12">
        <f t="shared" si="1"/>
        <v>55.000000000000007</v>
      </c>
    </row>
    <row r="20" spans="1:10" x14ac:dyDescent="0.25">
      <c r="A20" s="3">
        <v>15</v>
      </c>
      <c r="B20" s="1" t="s">
        <v>16</v>
      </c>
      <c r="C20" s="3">
        <v>10</v>
      </c>
      <c r="D20" s="3">
        <v>0</v>
      </c>
      <c r="E20" s="3">
        <v>20</v>
      </c>
      <c r="F20" s="3">
        <v>0</v>
      </c>
      <c r="G20" s="3">
        <v>0</v>
      </c>
      <c r="H20" s="4">
        <f t="shared" si="0"/>
        <v>30</v>
      </c>
      <c r="I20" s="5">
        <v>80</v>
      </c>
      <c r="J20" s="12">
        <f t="shared" si="1"/>
        <v>37.5</v>
      </c>
    </row>
    <row r="21" spans="1:10" x14ac:dyDescent="0.25">
      <c r="A21" s="3">
        <v>16</v>
      </c>
      <c r="B21" s="1" t="s">
        <v>17</v>
      </c>
      <c r="C21" s="3">
        <v>15</v>
      </c>
      <c r="D21" s="3">
        <v>15</v>
      </c>
      <c r="E21" s="3">
        <v>5</v>
      </c>
      <c r="F21" s="3">
        <v>4</v>
      </c>
      <c r="G21" s="3">
        <v>0</v>
      </c>
      <c r="H21" s="4">
        <f t="shared" si="0"/>
        <v>39</v>
      </c>
      <c r="I21" s="5">
        <v>80</v>
      </c>
      <c r="J21" s="12">
        <f t="shared" si="1"/>
        <v>48.75</v>
      </c>
    </row>
    <row r="22" spans="1:10" x14ac:dyDescent="0.25">
      <c r="A22" s="9">
        <v>17</v>
      </c>
      <c r="B22" s="10" t="s">
        <v>18</v>
      </c>
      <c r="C22" s="9">
        <v>5</v>
      </c>
      <c r="D22" s="9">
        <v>5</v>
      </c>
      <c r="E22" s="9">
        <v>5</v>
      </c>
      <c r="F22" s="9">
        <v>2</v>
      </c>
      <c r="G22" s="9">
        <v>0</v>
      </c>
      <c r="H22" s="11">
        <f t="shared" si="0"/>
        <v>17</v>
      </c>
      <c r="I22" s="9">
        <v>80</v>
      </c>
      <c r="J22" s="16">
        <f t="shared" si="1"/>
        <v>21.25</v>
      </c>
    </row>
    <row r="23" spans="1:10" x14ac:dyDescent="0.25">
      <c r="A23" s="3">
        <v>18</v>
      </c>
      <c r="B23" s="1" t="s">
        <v>33</v>
      </c>
      <c r="C23" s="3">
        <v>0</v>
      </c>
      <c r="D23" s="3">
        <v>15</v>
      </c>
      <c r="E23" s="3">
        <v>20</v>
      </c>
      <c r="F23" s="3">
        <v>8</v>
      </c>
      <c r="G23" s="3">
        <v>15</v>
      </c>
      <c r="H23" s="4">
        <f t="shared" si="0"/>
        <v>58</v>
      </c>
      <c r="I23" s="5">
        <v>80</v>
      </c>
      <c r="J23" s="12">
        <f t="shared" si="1"/>
        <v>72.5</v>
      </c>
    </row>
    <row r="24" spans="1:10" x14ac:dyDescent="0.25">
      <c r="A24" s="9">
        <v>19</v>
      </c>
      <c r="B24" s="10" t="s">
        <v>19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11">
        <f t="shared" si="0"/>
        <v>0</v>
      </c>
      <c r="I24" s="9">
        <v>80</v>
      </c>
      <c r="J24" s="16">
        <f t="shared" si="1"/>
        <v>0</v>
      </c>
    </row>
    <row r="25" spans="1:10" x14ac:dyDescent="0.25">
      <c r="A25" s="3">
        <v>20</v>
      </c>
      <c r="B25" s="1" t="s">
        <v>20</v>
      </c>
      <c r="C25" s="3">
        <v>5</v>
      </c>
      <c r="D25" s="3">
        <v>5</v>
      </c>
      <c r="E25" s="3">
        <v>10</v>
      </c>
      <c r="F25" s="3">
        <v>2</v>
      </c>
      <c r="G25" s="3">
        <v>0</v>
      </c>
      <c r="H25" s="4">
        <f t="shared" si="0"/>
        <v>22</v>
      </c>
      <c r="I25" s="5">
        <v>80</v>
      </c>
      <c r="J25" s="12">
        <f t="shared" si="1"/>
        <v>27.500000000000004</v>
      </c>
    </row>
    <row r="26" spans="1:10" x14ac:dyDescent="0.25">
      <c r="A26" s="3">
        <v>21</v>
      </c>
      <c r="B26" s="1" t="s">
        <v>21</v>
      </c>
      <c r="C26" s="3">
        <v>5</v>
      </c>
      <c r="D26" s="3">
        <v>5</v>
      </c>
      <c r="E26" s="3">
        <v>10</v>
      </c>
      <c r="F26" s="3">
        <v>2</v>
      </c>
      <c r="G26" s="3">
        <v>0</v>
      </c>
      <c r="H26" s="4">
        <f t="shared" si="0"/>
        <v>22</v>
      </c>
      <c r="I26" s="5">
        <v>80</v>
      </c>
      <c r="J26" s="12">
        <f t="shared" si="1"/>
        <v>27.500000000000004</v>
      </c>
    </row>
    <row r="27" spans="1:10" x14ac:dyDescent="0.25">
      <c r="A27" s="3">
        <v>22</v>
      </c>
      <c r="B27" s="1" t="s">
        <v>22</v>
      </c>
      <c r="C27" s="3">
        <v>0</v>
      </c>
      <c r="D27" s="3">
        <v>10</v>
      </c>
      <c r="E27" s="3">
        <v>20</v>
      </c>
      <c r="F27" s="3">
        <v>10</v>
      </c>
      <c r="G27" s="3">
        <v>10</v>
      </c>
      <c r="H27" s="4">
        <f t="shared" si="0"/>
        <v>50</v>
      </c>
      <c r="I27" s="5">
        <v>80</v>
      </c>
      <c r="J27" s="12">
        <f t="shared" si="1"/>
        <v>62.5</v>
      </c>
    </row>
    <row r="28" spans="1:10" x14ac:dyDescent="0.25">
      <c r="A28" s="9">
        <v>23</v>
      </c>
      <c r="B28" s="10" t="s">
        <v>23</v>
      </c>
      <c r="C28" s="9">
        <v>5</v>
      </c>
      <c r="D28" s="9">
        <v>5</v>
      </c>
      <c r="E28" s="9">
        <v>5</v>
      </c>
      <c r="F28" s="9">
        <v>0</v>
      </c>
      <c r="G28" s="9">
        <v>0</v>
      </c>
      <c r="H28" s="11">
        <f t="shared" si="0"/>
        <v>15</v>
      </c>
      <c r="I28" s="9">
        <v>80</v>
      </c>
      <c r="J28" s="16">
        <f t="shared" si="1"/>
        <v>18.75</v>
      </c>
    </row>
    <row r="29" spans="1:10" x14ac:dyDescent="0.25">
      <c r="A29" s="3">
        <v>24</v>
      </c>
      <c r="B29" s="1" t="s">
        <v>24</v>
      </c>
      <c r="C29" s="3">
        <v>10</v>
      </c>
      <c r="D29" s="3">
        <v>5</v>
      </c>
      <c r="E29" s="3">
        <v>10</v>
      </c>
      <c r="F29" s="3">
        <v>0</v>
      </c>
      <c r="G29" s="3">
        <v>0</v>
      </c>
      <c r="H29" s="4">
        <f t="shared" si="0"/>
        <v>25</v>
      </c>
      <c r="I29" s="5">
        <v>80</v>
      </c>
      <c r="J29" s="12">
        <f t="shared" si="1"/>
        <v>31.25</v>
      </c>
    </row>
    <row r="30" spans="1:10" x14ac:dyDescent="0.25">
      <c r="A30" s="3">
        <v>25</v>
      </c>
      <c r="B30" s="1" t="s">
        <v>25</v>
      </c>
      <c r="C30" s="3">
        <v>0</v>
      </c>
      <c r="D30" s="3">
        <v>0</v>
      </c>
      <c r="E30" s="3">
        <v>10</v>
      </c>
      <c r="F30" s="3">
        <v>2</v>
      </c>
      <c r="G30" s="3">
        <v>15</v>
      </c>
      <c r="H30" s="4">
        <f t="shared" si="0"/>
        <v>27</v>
      </c>
      <c r="I30" s="5">
        <v>80</v>
      </c>
      <c r="J30" s="12">
        <f t="shared" si="1"/>
        <v>33.75</v>
      </c>
    </row>
    <row r="31" spans="1:10" x14ac:dyDescent="0.25">
      <c r="A31" s="3">
        <v>26</v>
      </c>
      <c r="B31" s="1" t="s">
        <v>26</v>
      </c>
      <c r="C31" s="3">
        <v>10</v>
      </c>
      <c r="D31" s="3">
        <v>10</v>
      </c>
      <c r="E31" s="3">
        <v>20</v>
      </c>
      <c r="F31" s="3">
        <v>0</v>
      </c>
      <c r="G31" s="3">
        <v>5</v>
      </c>
      <c r="H31" s="4">
        <f t="shared" si="0"/>
        <v>45</v>
      </c>
      <c r="I31" s="5">
        <v>80</v>
      </c>
      <c r="J31" s="12">
        <f t="shared" si="1"/>
        <v>56.25</v>
      </c>
    </row>
    <row r="32" spans="1:10" x14ac:dyDescent="0.25">
      <c r="A32" s="3">
        <v>27</v>
      </c>
      <c r="B32" s="1" t="s">
        <v>31</v>
      </c>
      <c r="C32" s="3">
        <v>10</v>
      </c>
      <c r="D32" s="3">
        <v>15</v>
      </c>
      <c r="E32" s="3">
        <v>20</v>
      </c>
      <c r="F32" s="3">
        <v>0</v>
      </c>
      <c r="G32" s="3">
        <v>0</v>
      </c>
      <c r="H32" s="4">
        <f t="shared" si="0"/>
        <v>45</v>
      </c>
      <c r="I32" s="5">
        <v>80</v>
      </c>
      <c r="J32" s="12">
        <f t="shared" si="1"/>
        <v>56.25</v>
      </c>
    </row>
    <row r="33" spans="1:10" x14ac:dyDescent="0.25">
      <c r="A33" s="3">
        <v>28</v>
      </c>
      <c r="B33" s="1" t="s">
        <v>27</v>
      </c>
      <c r="C33" s="3">
        <v>10</v>
      </c>
      <c r="D33" s="3">
        <v>5</v>
      </c>
      <c r="E33" s="3">
        <v>20</v>
      </c>
      <c r="F33" s="3">
        <v>4</v>
      </c>
      <c r="G33" s="3">
        <v>0</v>
      </c>
      <c r="H33" s="4">
        <f t="shared" si="0"/>
        <v>39</v>
      </c>
      <c r="I33" s="5">
        <v>80</v>
      </c>
      <c r="J33" s="12">
        <f t="shared" si="1"/>
        <v>48.75</v>
      </c>
    </row>
    <row r="34" spans="1:10" x14ac:dyDescent="0.25">
      <c r="A34" s="3">
        <v>29</v>
      </c>
      <c r="B34" s="1" t="s">
        <v>28</v>
      </c>
      <c r="C34" s="3">
        <v>10</v>
      </c>
      <c r="D34" s="3">
        <v>10</v>
      </c>
      <c r="E34" s="3">
        <v>20</v>
      </c>
      <c r="F34" s="3">
        <v>2</v>
      </c>
      <c r="G34" s="3">
        <v>5</v>
      </c>
      <c r="H34" s="4">
        <f t="shared" si="0"/>
        <v>47</v>
      </c>
      <c r="I34" s="5">
        <v>80</v>
      </c>
      <c r="J34" s="12">
        <f t="shared" si="1"/>
        <v>58.75</v>
      </c>
    </row>
    <row r="35" spans="1:10" x14ac:dyDescent="0.25">
      <c r="A35" s="3">
        <v>30</v>
      </c>
      <c r="B35" s="1" t="s">
        <v>29</v>
      </c>
      <c r="C35" s="3">
        <v>15</v>
      </c>
      <c r="D35" s="3">
        <v>10</v>
      </c>
      <c r="E35" s="3">
        <v>20</v>
      </c>
      <c r="F35" s="3">
        <v>8</v>
      </c>
      <c r="G35" s="3">
        <v>0</v>
      </c>
      <c r="H35" s="4">
        <f t="shared" si="0"/>
        <v>53</v>
      </c>
      <c r="I35" s="5">
        <v>80</v>
      </c>
      <c r="J35" s="12">
        <f t="shared" si="1"/>
        <v>66.25</v>
      </c>
    </row>
    <row r="36" spans="1:10" x14ac:dyDescent="0.25">
      <c r="A36" s="3">
        <v>31</v>
      </c>
      <c r="B36" s="1" t="s">
        <v>30</v>
      </c>
      <c r="C36" s="3">
        <v>15</v>
      </c>
      <c r="D36" s="3">
        <v>20</v>
      </c>
      <c r="E36" s="3">
        <v>5</v>
      </c>
      <c r="F36" s="3">
        <v>8</v>
      </c>
      <c r="G36" s="3">
        <v>0</v>
      </c>
      <c r="H36" s="4">
        <f t="shared" si="0"/>
        <v>48</v>
      </c>
      <c r="I36" s="5">
        <v>80</v>
      </c>
      <c r="J36" s="12">
        <f t="shared" si="1"/>
        <v>60</v>
      </c>
    </row>
    <row r="37" spans="1:10" x14ac:dyDescent="0.25">
      <c r="A37" s="23" t="s">
        <v>63</v>
      </c>
      <c r="B37" s="23"/>
      <c r="C37" s="5">
        <v>15</v>
      </c>
      <c r="D37" s="5">
        <v>20</v>
      </c>
      <c r="E37" s="5">
        <v>20</v>
      </c>
      <c r="F37" s="5">
        <v>10</v>
      </c>
      <c r="G37" s="5">
        <v>15</v>
      </c>
      <c r="H37" s="24"/>
      <c r="I37" s="24"/>
      <c r="J37" s="24"/>
    </row>
    <row r="38" spans="1:10" x14ac:dyDescent="0.25">
      <c r="A38" s="23" t="s">
        <v>62</v>
      </c>
      <c r="B38" s="23"/>
      <c r="C38" s="12">
        <f>SUM(C6:C36)/(C37*A36)*100</f>
        <v>56.98924731182796</v>
      </c>
      <c r="D38" s="12">
        <f>SUM(D6:D36)/(D37*A36)*100</f>
        <v>43.548387096774192</v>
      </c>
      <c r="E38" s="12">
        <f>SUM(E6:E36)/(E37*A36)*100</f>
        <v>57.258064516129039</v>
      </c>
      <c r="F38" s="12">
        <f>SUM(F6:F36)/(F37*A36)*100</f>
        <v>32.258064516129032</v>
      </c>
      <c r="G38" s="12">
        <f>SUM(G6:G36)/(G37*A36)*100</f>
        <v>12.903225806451612</v>
      </c>
      <c r="H38" s="24"/>
      <c r="I38" s="24"/>
      <c r="J38" s="24"/>
    </row>
    <row r="39" spans="1:10" x14ac:dyDescent="0.25">
      <c r="A39" s="23" t="s">
        <v>58</v>
      </c>
      <c r="B39" s="23"/>
      <c r="C39" s="23"/>
      <c r="D39" s="23"/>
      <c r="E39" s="23"/>
      <c r="F39" s="23"/>
      <c r="G39" s="23"/>
      <c r="H39" s="23"/>
      <c r="I39" s="23"/>
      <c r="J39" s="14">
        <f>AVERAGE(J6:J36)</f>
        <v>42.338709677419352</v>
      </c>
    </row>
  </sheetData>
  <mergeCells count="4">
    <mergeCell ref="A39:I39"/>
    <mergeCell ref="A37:B37"/>
    <mergeCell ref="A38:B38"/>
    <mergeCell ref="H37:J38"/>
  </mergeCells>
  <conditionalFormatting sqref="J6:J36">
    <cfRule type="cellIs" dxfId="1" priority="1" operator="greaterThan">
      <formula>42.34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39"/>
  <sheetViews>
    <sheetView tabSelected="1" topLeftCell="I4" workbookViewId="0">
      <selection activeCell="G20" sqref="G20"/>
    </sheetView>
  </sheetViews>
  <sheetFormatPr defaultRowHeight="15" x14ac:dyDescent="0.25"/>
  <cols>
    <col min="2" max="2" width="26.7109375" bestFit="1" customWidth="1"/>
    <col min="8" max="8" width="9.7109375" style="6" bestFit="1" customWidth="1"/>
    <col min="9" max="9" width="9.85546875" bestFit="1" customWidth="1"/>
    <col min="10" max="10" width="25.28515625" bestFit="1" customWidth="1"/>
    <col min="12" max="12" width="9.140625" style="6"/>
    <col min="13" max="13" width="22.7109375" style="6" bestFit="1" customWidth="1"/>
    <col min="14" max="14" width="13.5703125" bestFit="1" customWidth="1"/>
  </cols>
  <sheetData>
    <row r="5" spans="1:14" x14ac:dyDescent="0.25">
      <c r="A5" s="7" t="s">
        <v>34</v>
      </c>
      <c r="B5" s="7" t="s">
        <v>35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8" t="s">
        <v>52</v>
      </c>
      <c r="I5" s="7" t="s">
        <v>54</v>
      </c>
      <c r="J5" s="7" t="s">
        <v>56</v>
      </c>
      <c r="L5" s="19" t="s">
        <v>74</v>
      </c>
      <c r="M5" s="19" t="s">
        <v>67</v>
      </c>
      <c r="N5" s="21" t="s">
        <v>69</v>
      </c>
    </row>
    <row r="6" spans="1:14" x14ac:dyDescent="0.25">
      <c r="A6" s="3">
        <v>1</v>
      </c>
      <c r="B6" s="1" t="s">
        <v>3</v>
      </c>
      <c r="C6" s="3">
        <v>20</v>
      </c>
      <c r="D6" s="3">
        <v>16</v>
      </c>
      <c r="E6" s="3">
        <v>16</v>
      </c>
      <c r="F6" s="3">
        <v>0</v>
      </c>
      <c r="G6" s="3">
        <v>0</v>
      </c>
      <c r="H6" s="4">
        <f>SUM(C6:G6)</f>
        <v>52</v>
      </c>
      <c r="I6" s="5">
        <v>100</v>
      </c>
      <c r="J6" s="12">
        <f>H6/I6*100</f>
        <v>52</v>
      </c>
      <c r="L6" s="4">
        <v>11</v>
      </c>
      <c r="M6" s="12">
        <f>C38</f>
        <v>68.548387096774192</v>
      </c>
      <c r="N6" s="1" t="s">
        <v>70</v>
      </c>
    </row>
    <row r="7" spans="1:14" x14ac:dyDescent="0.25">
      <c r="A7" s="3">
        <v>2</v>
      </c>
      <c r="B7" s="1" t="s">
        <v>4</v>
      </c>
      <c r="C7" s="3">
        <v>10</v>
      </c>
      <c r="D7" s="3">
        <v>12</v>
      </c>
      <c r="E7" s="3">
        <v>16</v>
      </c>
      <c r="F7" s="3">
        <v>5</v>
      </c>
      <c r="G7" s="3">
        <v>0</v>
      </c>
      <c r="H7" s="4">
        <f t="shared" ref="H7:H36" si="0">SUM(C7:G7)</f>
        <v>43</v>
      </c>
      <c r="I7" s="5">
        <v>100</v>
      </c>
      <c r="J7" s="12">
        <f t="shared" ref="J7:J36" si="1">H7/I7*100</f>
        <v>43</v>
      </c>
      <c r="L7" s="4">
        <v>12</v>
      </c>
      <c r="M7" s="12">
        <f>D38</f>
        <v>65.161290322580641</v>
      </c>
      <c r="N7" s="1" t="s">
        <v>70</v>
      </c>
    </row>
    <row r="8" spans="1:14" x14ac:dyDescent="0.25">
      <c r="A8" s="3">
        <v>3</v>
      </c>
      <c r="B8" s="1" t="s">
        <v>5</v>
      </c>
      <c r="C8" s="3">
        <v>15</v>
      </c>
      <c r="D8" s="3">
        <v>20</v>
      </c>
      <c r="E8" s="3">
        <v>16</v>
      </c>
      <c r="F8" s="3">
        <v>10</v>
      </c>
      <c r="G8" s="3">
        <v>0</v>
      </c>
      <c r="H8" s="4">
        <f t="shared" si="0"/>
        <v>61</v>
      </c>
      <c r="I8" s="5">
        <v>100</v>
      </c>
      <c r="J8" s="12">
        <f t="shared" si="1"/>
        <v>61</v>
      </c>
      <c r="L8" s="4">
        <v>13</v>
      </c>
      <c r="M8" s="12">
        <f>E38</f>
        <v>72.258064516129025</v>
      </c>
      <c r="N8" s="1" t="s">
        <v>70</v>
      </c>
    </row>
    <row r="9" spans="1:14" x14ac:dyDescent="0.25">
      <c r="A9" s="3">
        <v>4</v>
      </c>
      <c r="B9" s="1" t="s">
        <v>6</v>
      </c>
      <c r="C9" s="3">
        <v>15</v>
      </c>
      <c r="D9" s="3">
        <v>8</v>
      </c>
      <c r="E9" s="3">
        <v>16</v>
      </c>
      <c r="F9" s="3">
        <v>15</v>
      </c>
      <c r="G9" s="3">
        <v>0</v>
      </c>
      <c r="H9" s="4">
        <f t="shared" si="0"/>
        <v>54</v>
      </c>
      <c r="I9" s="5">
        <v>100</v>
      </c>
      <c r="J9" s="12">
        <f t="shared" si="1"/>
        <v>54</v>
      </c>
      <c r="L9" s="4">
        <v>14</v>
      </c>
      <c r="M9" s="12">
        <f>F38</f>
        <v>46.774193548387096</v>
      </c>
      <c r="N9" s="1" t="s">
        <v>71</v>
      </c>
    </row>
    <row r="10" spans="1:14" x14ac:dyDescent="0.25">
      <c r="A10" s="3">
        <v>5</v>
      </c>
      <c r="B10" s="1" t="s">
        <v>32</v>
      </c>
      <c r="C10" s="3">
        <v>15</v>
      </c>
      <c r="D10" s="3">
        <v>16</v>
      </c>
      <c r="E10" s="3">
        <v>16</v>
      </c>
      <c r="F10" s="3">
        <v>10</v>
      </c>
      <c r="G10" s="3">
        <v>0</v>
      </c>
      <c r="H10" s="4">
        <f t="shared" si="0"/>
        <v>57</v>
      </c>
      <c r="I10" s="5">
        <v>100</v>
      </c>
      <c r="J10" s="12">
        <f t="shared" si="1"/>
        <v>56.999999999999993</v>
      </c>
      <c r="L10" s="4">
        <v>15</v>
      </c>
      <c r="M10" s="12">
        <f>G38</f>
        <v>0</v>
      </c>
      <c r="N10" s="1" t="s">
        <v>72</v>
      </c>
    </row>
    <row r="11" spans="1:14" x14ac:dyDescent="0.25">
      <c r="A11" s="3">
        <v>6</v>
      </c>
      <c r="B11" s="1" t="s">
        <v>7</v>
      </c>
      <c r="C11" s="3">
        <v>15</v>
      </c>
      <c r="D11" s="3">
        <v>16</v>
      </c>
      <c r="E11" s="3">
        <v>16</v>
      </c>
      <c r="F11" s="3">
        <v>0</v>
      </c>
      <c r="G11" s="3">
        <v>0</v>
      </c>
      <c r="H11" s="4">
        <f t="shared" si="0"/>
        <v>47</v>
      </c>
      <c r="I11" s="5">
        <v>100</v>
      </c>
      <c r="J11" s="12">
        <f t="shared" si="1"/>
        <v>47</v>
      </c>
      <c r="L11" s="8" t="s">
        <v>68</v>
      </c>
      <c r="M11" s="20">
        <f>AVERAGE(M6:M10)</f>
        <v>50.548387096774192</v>
      </c>
      <c r="N11" s="7" t="s">
        <v>71</v>
      </c>
    </row>
    <row r="12" spans="1:14" x14ac:dyDescent="0.25">
      <c r="A12" s="9">
        <v>7</v>
      </c>
      <c r="B12" s="10" t="s">
        <v>8</v>
      </c>
      <c r="C12" s="9">
        <v>10</v>
      </c>
      <c r="D12" s="9">
        <v>4</v>
      </c>
      <c r="E12" s="9">
        <v>4</v>
      </c>
      <c r="F12" s="9">
        <v>5</v>
      </c>
      <c r="G12" s="9">
        <v>0</v>
      </c>
      <c r="H12" s="11">
        <f t="shared" si="0"/>
        <v>23</v>
      </c>
      <c r="I12" s="9">
        <v>100</v>
      </c>
      <c r="J12" s="16">
        <f t="shared" si="1"/>
        <v>23</v>
      </c>
    </row>
    <row r="13" spans="1:14" x14ac:dyDescent="0.25">
      <c r="A13" s="3">
        <v>8</v>
      </c>
      <c r="B13" s="1" t="s">
        <v>9</v>
      </c>
      <c r="C13" s="3">
        <v>15</v>
      </c>
      <c r="D13" s="3">
        <v>16</v>
      </c>
      <c r="E13" s="3">
        <v>16</v>
      </c>
      <c r="F13" s="3">
        <v>10</v>
      </c>
      <c r="G13" s="3">
        <v>0</v>
      </c>
      <c r="H13" s="4">
        <f t="shared" si="0"/>
        <v>57</v>
      </c>
      <c r="I13" s="5">
        <v>100</v>
      </c>
      <c r="J13" s="12">
        <f t="shared" si="1"/>
        <v>56.999999999999993</v>
      </c>
    </row>
    <row r="14" spans="1:14" x14ac:dyDescent="0.25">
      <c r="A14" s="3">
        <v>9</v>
      </c>
      <c r="B14" s="1" t="s">
        <v>10</v>
      </c>
      <c r="C14" s="3">
        <v>20</v>
      </c>
      <c r="D14" s="3">
        <v>16</v>
      </c>
      <c r="E14" s="3">
        <v>16</v>
      </c>
      <c r="F14" s="3">
        <v>10</v>
      </c>
      <c r="G14" s="3">
        <v>0</v>
      </c>
      <c r="H14" s="4">
        <f t="shared" si="0"/>
        <v>62</v>
      </c>
      <c r="I14" s="5">
        <v>100</v>
      </c>
      <c r="J14" s="12">
        <f t="shared" si="1"/>
        <v>62</v>
      </c>
    </row>
    <row r="15" spans="1:14" x14ac:dyDescent="0.25">
      <c r="A15" s="3">
        <v>10</v>
      </c>
      <c r="B15" s="1" t="s">
        <v>11</v>
      </c>
      <c r="C15" s="3">
        <v>15</v>
      </c>
      <c r="D15" s="3">
        <v>20</v>
      </c>
      <c r="E15" s="3">
        <v>16</v>
      </c>
      <c r="F15" s="3">
        <v>10</v>
      </c>
      <c r="G15" s="3">
        <v>0</v>
      </c>
      <c r="H15" s="4">
        <f t="shared" si="0"/>
        <v>61</v>
      </c>
      <c r="I15" s="5">
        <v>100</v>
      </c>
      <c r="J15" s="12">
        <f t="shared" si="1"/>
        <v>61</v>
      </c>
    </row>
    <row r="16" spans="1:14" x14ac:dyDescent="0.25">
      <c r="A16" s="3">
        <v>11</v>
      </c>
      <c r="B16" s="1" t="s">
        <v>12</v>
      </c>
      <c r="C16" s="3">
        <v>10</v>
      </c>
      <c r="D16" s="3">
        <v>16</v>
      </c>
      <c r="E16" s="3">
        <v>16</v>
      </c>
      <c r="F16" s="3">
        <v>10</v>
      </c>
      <c r="G16" s="3">
        <v>0</v>
      </c>
      <c r="H16" s="4">
        <f t="shared" si="0"/>
        <v>52</v>
      </c>
      <c r="I16" s="5">
        <v>100</v>
      </c>
      <c r="J16" s="12">
        <f t="shared" si="1"/>
        <v>52</v>
      </c>
    </row>
    <row r="17" spans="1:10" x14ac:dyDescent="0.25">
      <c r="A17" s="3">
        <v>12</v>
      </c>
      <c r="B17" s="1" t="s">
        <v>13</v>
      </c>
      <c r="C17" s="3">
        <v>15</v>
      </c>
      <c r="D17" s="3">
        <v>16</v>
      </c>
      <c r="E17" s="3">
        <v>16</v>
      </c>
      <c r="F17" s="3">
        <v>15</v>
      </c>
      <c r="G17" s="3">
        <v>0</v>
      </c>
      <c r="H17" s="4">
        <f t="shared" si="0"/>
        <v>62</v>
      </c>
      <c r="I17" s="5">
        <v>100</v>
      </c>
      <c r="J17" s="12">
        <f t="shared" si="1"/>
        <v>62</v>
      </c>
    </row>
    <row r="18" spans="1:10" x14ac:dyDescent="0.25">
      <c r="A18" s="3">
        <v>13</v>
      </c>
      <c r="B18" s="1" t="s">
        <v>14</v>
      </c>
      <c r="C18" s="3">
        <v>15</v>
      </c>
      <c r="D18" s="3">
        <v>16</v>
      </c>
      <c r="E18" s="3">
        <v>16</v>
      </c>
      <c r="F18" s="3">
        <v>5</v>
      </c>
      <c r="G18" s="3">
        <v>0</v>
      </c>
      <c r="H18" s="4">
        <f t="shared" si="0"/>
        <v>52</v>
      </c>
      <c r="I18" s="5">
        <v>100</v>
      </c>
      <c r="J18" s="12">
        <f t="shared" si="1"/>
        <v>52</v>
      </c>
    </row>
    <row r="19" spans="1:10" x14ac:dyDescent="0.25">
      <c r="A19" s="3">
        <v>14</v>
      </c>
      <c r="B19" s="1" t="s">
        <v>15</v>
      </c>
      <c r="C19" s="3">
        <v>15</v>
      </c>
      <c r="D19" s="3">
        <v>16</v>
      </c>
      <c r="E19" s="3">
        <v>16</v>
      </c>
      <c r="F19" s="3">
        <v>10</v>
      </c>
      <c r="G19" s="3">
        <v>0</v>
      </c>
      <c r="H19" s="4">
        <f t="shared" si="0"/>
        <v>57</v>
      </c>
      <c r="I19" s="5">
        <v>100</v>
      </c>
      <c r="J19" s="12">
        <f t="shared" si="1"/>
        <v>56.999999999999993</v>
      </c>
    </row>
    <row r="20" spans="1:10" x14ac:dyDescent="0.25">
      <c r="A20" s="3">
        <v>15</v>
      </c>
      <c r="B20" s="1" t="s">
        <v>16</v>
      </c>
      <c r="C20" s="3">
        <v>20</v>
      </c>
      <c r="D20" s="3">
        <v>8</v>
      </c>
      <c r="E20" s="3">
        <v>16</v>
      </c>
      <c r="F20" s="3">
        <v>15</v>
      </c>
      <c r="G20" s="3">
        <v>0</v>
      </c>
      <c r="H20" s="4">
        <f t="shared" si="0"/>
        <v>59</v>
      </c>
      <c r="I20" s="5">
        <v>100</v>
      </c>
      <c r="J20" s="12">
        <f t="shared" si="1"/>
        <v>59</v>
      </c>
    </row>
    <row r="21" spans="1:10" x14ac:dyDescent="0.25">
      <c r="A21" s="3">
        <v>16</v>
      </c>
      <c r="B21" s="1" t="s">
        <v>17</v>
      </c>
      <c r="C21" s="3">
        <v>15</v>
      </c>
      <c r="D21" s="3">
        <v>16</v>
      </c>
      <c r="E21" s="3">
        <v>16</v>
      </c>
      <c r="F21" s="3">
        <v>15</v>
      </c>
      <c r="G21" s="3">
        <v>0</v>
      </c>
      <c r="H21" s="4">
        <f t="shared" si="0"/>
        <v>62</v>
      </c>
      <c r="I21" s="5">
        <v>100</v>
      </c>
      <c r="J21" s="12">
        <f t="shared" si="1"/>
        <v>62</v>
      </c>
    </row>
    <row r="22" spans="1:10" x14ac:dyDescent="0.25">
      <c r="A22" s="3">
        <v>17</v>
      </c>
      <c r="B22" s="1" t="s">
        <v>18</v>
      </c>
      <c r="C22" s="3">
        <v>15</v>
      </c>
      <c r="D22" s="3">
        <v>4</v>
      </c>
      <c r="E22" s="3">
        <v>16</v>
      </c>
      <c r="F22" s="3">
        <v>15</v>
      </c>
      <c r="G22" s="3">
        <v>0</v>
      </c>
      <c r="H22" s="4">
        <f t="shared" si="0"/>
        <v>50</v>
      </c>
      <c r="I22" s="5">
        <v>100</v>
      </c>
      <c r="J22" s="12">
        <f t="shared" si="1"/>
        <v>50</v>
      </c>
    </row>
    <row r="23" spans="1:10" x14ac:dyDescent="0.25">
      <c r="A23" s="3">
        <v>18</v>
      </c>
      <c r="B23" s="1" t="s">
        <v>33</v>
      </c>
      <c r="C23" s="3">
        <v>15</v>
      </c>
      <c r="D23" s="3">
        <v>12</v>
      </c>
      <c r="E23" s="3">
        <v>16</v>
      </c>
      <c r="F23" s="3">
        <v>10</v>
      </c>
      <c r="G23" s="3">
        <v>0</v>
      </c>
      <c r="H23" s="4">
        <f t="shared" si="0"/>
        <v>53</v>
      </c>
      <c r="I23" s="5">
        <v>100</v>
      </c>
      <c r="J23" s="12">
        <f t="shared" si="1"/>
        <v>53</v>
      </c>
    </row>
    <row r="24" spans="1:10" x14ac:dyDescent="0.25">
      <c r="A24" s="9">
        <v>19</v>
      </c>
      <c r="B24" s="10" t="s">
        <v>19</v>
      </c>
      <c r="C24" s="9">
        <v>15</v>
      </c>
      <c r="D24" s="9">
        <v>12</v>
      </c>
      <c r="E24" s="9">
        <v>0</v>
      </c>
      <c r="F24" s="9">
        <v>0</v>
      </c>
      <c r="G24" s="9">
        <v>0</v>
      </c>
      <c r="H24" s="11">
        <f t="shared" si="0"/>
        <v>27</v>
      </c>
      <c r="I24" s="9">
        <v>100</v>
      </c>
      <c r="J24" s="16">
        <f t="shared" si="1"/>
        <v>27</v>
      </c>
    </row>
    <row r="25" spans="1:10" x14ac:dyDescent="0.25">
      <c r="A25" s="3">
        <v>20</v>
      </c>
      <c r="B25" s="1" t="s">
        <v>20</v>
      </c>
      <c r="C25" s="3">
        <v>10</v>
      </c>
      <c r="D25" s="3">
        <v>8</v>
      </c>
      <c r="E25" s="3">
        <v>16</v>
      </c>
      <c r="F25" s="3">
        <v>10</v>
      </c>
      <c r="G25" s="3">
        <v>0</v>
      </c>
      <c r="H25" s="4">
        <f t="shared" si="0"/>
        <v>44</v>
      </c>
      <c r="I25" s="5">
        <v>100</v>
      </c>
      <c r="J25" s="12">
        <f t="shared" si="1"/>
        <v>44</v>
      </c>
    </row>
    <row r="26" spans="1:10" x14ac:dyDescent="0.25">
      <c r="A26" s="3">
        <v>21</v>
      </c>
      <c r="B26" s="1" t="s">
        <v>21</v>
      </c>
      <c r="C26" s="3">
        <v>10</v>
      </c>
      <c r="D26" s="3">
        <v>8</v>
      </c>
      <c r="E26" s="3">
        <v>16</v>
      </c>
      <c r="F26" s="3">
        <v>10</v>
      </c>
      <c r="G26" s="3">
        <v>0</v>
      </c>
      <c r="H26" s="4">
        <f t="shared" si="0"/>
        <v>44</v>
      </c>
      <c r="I26" s="5">
        <v>100</v>
      </c>
      <c r="J26" s="12">
        <f t="shared" si="1"/>
        <v>44</v>
      </c>
    </row>
    <row r="27" spans="1:10" x14ac:dyDescent="0.25">
      <c r="A27" s="3">
        <v>22</v>
      </c>
      <c r="B27" s="1" t="s">
        <v>22</v>
      </c>
      <c r="C27" s="3">
        <v>15</v>
      </c>
      <c r="D27" s="3">
        <v>12</v>
      </c>
      <c r="E27" s="3">
        <v>16</v>
      </c>
      <c r="F27" s="3">
        <v>10</v>
      </c>
      <c r="G27" s="3">
        <v>0</v>
      </c>
      <c r="H27" s="4">
        <f t="shared" si="0"/>
        <v>53</v>
      </c>
      <c r="I27" s="5">
        <v>100</v>
      </c>
      <c r="J27" s="12">
        <f t="shared" si="1"/>
        <v>53</v>
      </c>
    </row>
    <row r="28" spans="1:10" x14ac:dyDescent="0.25">
      <c r="A28" s="9">
        <v>23</v>
      </c>
      <c r="B28" s="10" t="s">
        <v>23</v>
      </c>
      <c r="C28" s="9">
        <v>10</v>
      </c>
      <c r="D28" s="9">
        <v>4</v>
      </c>
      <c r="E28" s="9">
        <v>4</v>
      </c>
      <c r="F28" s="9">
        <v>0</v>
      </c>
      <c r="G28" s="9">
        <v>0</v>
      </c>
      <c r="H28" s="11">
        <f t="shared" si="0"/>
        <v>18</v>
      </c>
      <c r="I28" s="9">
        <v>100</v>
      </c>
      <c r="J28" s="16">
        <f t="shared" si="1"/>
        <v>18</v>
      </c>
    </row>
    <row r="29" spans="1:10" x14ac:dyDescent="0.25">
      <c r="A29" s="3">
        <v>24</v>
      </c>
      <c r="B29" s="1" t="s">
        <v>24</v>
      </c>
      <c r="C29" s="3">
        <v>20</v>
      </c>
      <c r="D29" s="3">
        <v>16</v>
      </c>
      <c r="E29" s="3">
        <v>16</v>
      </c>
      <c r="F29" s="3">
        <v>0</v>
      </c>
      <c r="G29" s="3">
        <v>0</v>
      </c>
      <c r="H29" s="4">
        <f t="shared" si="0"/>
        <v>52</v>
      </c>
      <c r="I29" s="5">
        <v>100</v>
      </c>
      <c r="J29" s="12">
        <f t="shared" si="1"/>
        <v>52</v>
      </c>
    </row>
    <row r="30" spans="1:10" x14ac:dyDescent="0.25">
      <c r="A30" s="3">
        <v>25</v>
      </c>
      <c r="B30" s="1" t="s">
        <v>25</v>
      </c>
      <c r="C30" s="3">
        <v>10</v>
      </c>
      <c r="D30" s="3">
        <v>16</v>
      </c>
      <c r="E30" s="3">
        <v>16</v>
      </c>
      <c r="F30" s="3">
        <v>0</v>
      </c>
      <c r="G30" s="3">
        <v>0</v>
      </c>
      <c r="H30" s="4">
        <f t="shared" si="0"/>
        <v>42</v>
      </c>
      <c r="I30" s="5">
        <v>100</v>
      </c>
      <c r="J30" s="12">
        <f t="shared" si="1"/>
        <v>42</v>
      </c>
    </row>
    <row r="31" spans="1:10" x14ac:dyDescent="0.25">
      <c r="A31" s="3">
        <v>26</v>
      </c>
      <c r="B31" s="1" t="s">
        <v>26</v>
      </c>
      <c r="C31" s="3">
        <v>10</v>
      </c>
      <c r="D31" s="3">
        <v>12</v>
      </c>
      <c r="E31" s="3">
        <v>12</v>
      </c>
      <c r="F31" s="3">
        <v>15</v>
      </c>
      <c r="G31" s="3">
        <v>0</v>
      </c>
      <c r="H31" s="4">
        <f t="shared" si="0"/>
        <v>49</v>
      </c>
      <c r="I31" s="5">
        <v>100</v>
      </c>
      <c r="J31" s="12">
        <f t="shared" si="1"/>
        <v>49</v>
      </c>
    </row>
    <row r="32" spans="1:10" x14ac:dyDescent="0.25">
      <c r="A32" s="3">
        <v>27</v>
      </c>
      <c r="B32" s="1" t="s">
        <v>31</v>
      </c>
      <c r="C32" s="3">
        <v>10</v>
      </c>
      <c r="D32" s="3">
        <v>12</v>
      </c>
      <c r="E32" s="3">
        <v>16</v>
      </c>
      <c r="F32" s="3">
        <v>15</v>
      </c>
      <c r="G32" s="3">
        <v>0</v>
      </c>
      <c r="H32" s="4">
        <f t="shared" si="0"/>
        <v>53</v>
      </c>
      <c r="I32" s="5">
        <v>100</v>
      </c>
      <c r="J32" s="12">
        <f t="shared" si="1"/>
        <v>53</v>
      </c>
    </row>
    <row r="33" spans="1:10" x14ac:dyDescent="0.25">
      <c r="A33" s="3">
        <v>28</v>
      </c>
      <c r="B33" s="1" t="s">
        <v>27</v>
      </c>
      <c r="C33" s="3">
        <v>10</v>
      </c>
      <c r="D33" s="3">
        <v>16</v>
      </c>
      <c r="E33" s="3">
        <v>16</v>
      </c>
      <c r="F33" s="3">
        <v>15</v>
      </c>
      <c r="G33" s="3">
        <v>0</v>
      </c>
      <c r="H33" s="4">
        <f t="shared" si="0"/>
        <v>57</v>
      </c>
      <c r="I33" s="5">
        <v>100</v>
      </c>
      <c r="J33" s="12">
        <f t="shared" si="1"/>
        <v>56.999999999999993</v>
      </c>
    </row>
    <row r="34" spans="1:10" x14ac:dyDescent="0.25">
      <c r="A34" s="3">
        <v>29</v>
      </c>
      <c r="B34" s="1" t="s">
        <v>28</v>
      </c>
      <c r="C34" s="3">
        <v>10</v>
      </c>
      <c r="D34" s="3">
        <v>12</v>
      </c>
      <c r="E34" s="3">
        <v>12</v>
      </c>
      <c r="F34" s="3">
        <v>15</v>
      </c>
      <c r="G34" s="3">
        <v>0</v>
      </c>
      <c r="H34" s="4">
        <f t="shared" si="0"/>
        <v>49</v>
      </c>
      <c r="I34" s="5">
        <v>100</v>
      </c>
      <c r="J34" s="12">
        <f t="shared" si="1"/>
        <v>49</v>
      </c>
    </row>
    <row r="35" spans="1:10" x14ac:dyDescent="0.25">
      <c r="A35" s="3">
        <v>30</v>
      </c>
      <c r="B35" s="1" t="s">
        <v>29</v>
      </c>
      <c r="C35" s="3">
        <v>10</v>
      </c>
      <c r="D35" s="3">
        <v>16</v>
      </c>
      <c r="E35" s="3">
        <v>16</v>
      </c>
      <c r="F35" s="3">
        <v>15</v>
      </c>
      <c r="G35" s="3">
        <v>0</v>
      </c>
      <c r="H35" s="4">
        <f t="shared" si="0"/>
        <v>57</v>
      </c>
      <c r="I35" s="5">
        <v>100</v>
      </c>
      <c r="J35" s="12">
        <f t="shared" si="1"/>
        <v>56.999999999999993</v>
      </c>
    </row>
    <row r="36" spans="1:10" x14ac:dyDescent="0.25">
      <c r="A36" s="3">
        <v>31</v>
      </c>
      <c r="B36" s="1" t="s">
        <v>30</v>
      </c>
      <c r="C36" s="3">
        <v>15</v>
      </c>
      <c r="D36" s="3">
        <v>12</v>
      </c>
      <c r="E36" s="3">
        <v>16</v>
      </c>
      <c r="F36" s="3">
        <v>15</v>
      </c>
      <c r="G36" s="3">
        <v>0</v>
      </c>
      <c r="H36" s="4">
        <f t="shared" si="0"/>
        <v>58</v>
      </c>
      <c r="I36" s="5">
        <v>100</v>
      </c>
      <c r="J36" s="12">
        <f t="shared" si="1"/>
        <v>57.999999999999993</v>
      </c>
    </row>
    <row r="37" spans="1:10" x14ac:dyDescent="0.25">
      <c r="A37" s="23" t="s">
        <v>63</v>
      </c>
      <c r="B37" s="23"/>
      <c r="C37" s="5">
        <v>20</v>
      </c>
      <c r="D37" s="5">
        <v>20</v>
      </c>
      <c r="E37" s="5">
        <v>20</v>
      </c>
      <c r="F37" s="5">
        <v>20</v>
      </c>
      <c r="G37" s="5">
        <v>20</v>
      </c>
      <c r="H37" s="23"/>
      <c r="I37" s="23"/>
      <c r="J37" s="23"/>
    </row>
    <row r="38" spans="1:10" x14ac:dyDescent="0.25">
      <c r="A38" s="23" t="s">
        <v>62</v>
      </c>
      <c r="B38" s="23"/>
      <c r="C38" s="12">
        <f>SUM(C6:C36)/(C37*A36)*100</f>
        <v>68.548387096774192</v>
      </c>
      <c r="D38" s="12">
        <f>SUM(D6:D36)/(D37*A36)*100</f>
        <v>65.161290322580641</v>
      </c>
      <c r="E38" s="12">
        <f>SUM(E6:E36)/(E37*A36)*100</f>
        <v>72.258064516129025</v>
      </c>
      <c r="F38" s="12">
        <f>SUM(F6:F36)/(F37*A36)*100</f>
        <v>46.774193548387096</v>
      </c>
      <c r="G38" s="12">
        <f>SUM(G6:G36)/(G37*A36)*100</f>
        <v>0</v>
      </c>
      <c r="H38" s="23"/>
      <c r="I38" s="23"/>
      <c r="J38" s="23"/>
    </row>
    <row r="39" spans="1:10" x14ac:dyDescent="0.25">
      <c r="A39" s="23" t="s">
        <v>59</v>
      </c>
      <c r="B39" s="23"/>
      <c r="C39" s="23"/>
      <c r="D39" s="23"/>
      <c r="E39" s="23"/>
      <c r="F39" s="23"/>
      <c r="G39" s="23"/>
      <c r="H39" s="23"/>
      <c r="I39" s="23"/>
      <c r="J39" s="14">
        <f>AVERAGE(J6:J36)</f>
        <v>50.548387096774192</v>
      </c>
    </row>
  </sheetData>
  <mergeCells count="4">
    <mergeCell ref="A39:I39"/>
    <mergeCell ref="A37:B37"/>
    <mergeCell ref="A38:B38"/>
    <mergeCell ref="H37:J38"/>
  </mergeCells>
  <conditionalFormatting sqref="J6:J36">
    <cfRule type="cellIs" dxfId="0" priority="1" operator="greaterThan">
      <formula>50.71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Nilai Siswa</vt:lpstr>
      <vt:lpstr>Skor Makroskopis</vt:lpstr>
      <vt:lpstr>Skor Submikroskopis</vt:lpstr>
      <vt:lpstr>Skor Simbolik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2020-12-16T09:25:48Z</dcterms:created>
  <dcterms:modified xsi:type="dcterms:W3CDTF">2020-12-20T16:52:18Z</dcterms:modified>
</cp:coreProperties>
</file>