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KRIPSI\Hasil Penelitian\3 HASIL VALIDASI MODUL\"/>
    </mc:Choice>
  </mc:AlternateContent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66" i="1" l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I54" i="1" s="1"/>
  <c r="J54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67" i="1" l="1"/>
  <c r="J67" i="1" s="1"/>
  <c r="I81" i="1"/>
  <c r="J81" i="1" s="1"/>
  <c r="I30" i="1" l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29" i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17" i="1"/>
  <c r="I37" i="1" l="1"/>
  <c r="J37" i="1" s="1"/>
  <c r="J29" i="1"/>
  <c r="I27" i="1"/>
  <c r="J27" i="1" s="1"/>
  <c r="J17" i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7" i="1"/>
  <c r="J7" i="1" l="1"/>
  <c r="I15" i="1"/>
  <c r="J15" i="1" s="1"/>
</calcChain>
</file>

<file path=xl/sharedStrings.xml><?xml version="1.0" encoding="utf-8"?>
<sst xmlns="http://schemas.openxmlformats.org/spreadsheetml/2006/main" count="113" uniqueCount="50">
  <si>
    <t>No</t>
  </si>
  <si>
    <t>Aspek yang Dinilai</t>
  </si>
  <si>
    <t xml:space="preserve">Skor </t>
  </si>
  <si>
    <t>V1</t>
  </si>
  <si>
    <t>V2</t>
  </si>
  <si>
    <t>V3</t>
  </si>
  <si>
    <t>Keterangan</t>
  </si>
  <si>
    <t>Validasi Isi</t>
  </si>
  <si>
    <t>Memiliki keakuratan konsep dan definisi.</t>
  </si>
  <si>
    <t>Memiliki keakuratan kegiatan.</t>
  </si>
  <si>
    <t>Memiliki keruntutan penyajian.</t>
  </si>
  <si>
    <t>Memuat kata pengantar.</t>
  </si>
  <si>
    <t>Memuat daftar isi.</t>
  </si>
  <si>
    <t>Memuat daftar pustaka.</t>
  </si>
  <si>
    <t>Memiliki konsistensi sistematika yang sesuai.</t>
  </si>
  <si>
    <t>Memiliki koherensi penulisan.</t>
  </si>
  <si>
    <t>Memuat peta konsep dan rangkuman materi.</t>
  </si>
  <si>
    <t>Memuat rujukan atau sumber.</t>
  </si>
  <si>
    <t>Memiliki variasi penyajian.</t>
  </si>
  <si>
    <t>Memiliki ketepatan struktur kalimat.</t>
  </si>
  <si>
    <t>Memiliki kebakuan istilah.</t>
  </si>
  <si>
    <t>Memiliki pemahaman pesan atau informasi.</t>
  </si>
  <si>
    <t>Dapat memotivasi peserta didik.</t>
  </si>
  <si>
    <t>Memiliki ketepatan tata bahasa.</t>
  </si>
  <si>
    <t>Memiliki ketepatan ejaan bahasa.</t>
  </si>
  <si>
    <t>Validasi Penyajian</t>
  </si>
  <si>
    <t>Validasi Bahasa</t>
  </si>
  <si>
    <t>Skor keseluruhan</t>
  </si>
  <si>
    <t>Rata-rata Validasi Bahasa</t>
  </si>
  <si>
    <t>Rata-rata Validasi Penyajian</t>
  </si>
  <si>
    <t>Rata-rata Validasi Isi</t>
  </si>
  <si>
    <t xml:space="preserve">Kriteria Penilaian </t>
  </si>
  <si>
    <t xml:space="preserve">No </t>
  </si>
  <si>
    <t xml:space="preserve">Isi </t>
  </si>
  <si>
    <t xml:space="preserve">Penyajian </t>
  </si>
  <si>
    <t>Bahasa</t>
  </si>
  <si>
    <t xml:space="preserve">Skor Rata-rata </t>
  </si>
  <si>
    <t>Sangat Valid</t>
  </si>
  <si>
    <t>Memiliki kelengkapan materi berupa hakikat ilmu kimia, peranan ilmu kimia, metode dan sikap ilmiah, serta keselamatan dan keamanan labolatorium yang sesuai KD 3.1 dan 4.1.</t>
  </si>
  <si>
    <t>Memiliki keluasan materi yang sesuai dengan KD 3.1 dan 4.1.</t>
  </si>
  <si>
    <t>Memiliki kedalaman materi yang sesuai dengan KD 3.1 dan 4.1.</t>
  </si>
  <si>
    <t>Memiliki keakuratan prosedur percobaan pembuatan sabun cair.</t>
  </si>
  <si>
    <t>Memiliki cakupan keterampilan dalam berwirausaha.</t>
  </si>
  <si>
    <t>Memiliki aplikasi wirausaha di bidang kimia yaitu pembuatan sabun cair.</t>
  </si>
  <si>
    <t>Bersifat interaktif berdasarkan soal perintah dalam setiap unitnya.</t>
  </si>
  <si>
    <t>Memiliki kesesuaian dengan perkembangan intelektual anak jalanan.</t>
  </si>
  <si>
    <t>Memiliki kesesuaian dengan perkembangan emosional anak jalanan.</t>
  </si>
  <si>
    <t>Bpk Lutfi</t>
  </si>
  <si>
    <t>Bpk Rusly</t>
  </si>
  <si>
    <t>Bpk 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</si>
</sst>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M81"/>
  <sheetViews>
    <sheetView tabSelected="1" topLeftCell="C32" workbookViewId="0">
      <selection activeCell="D4" sqref="D4:J37"/>
    </sheetView>
  </sheetViews>
  <sheetFormatPr defaultRowHeight="15" x14ac:dyDescent="0.25"/>
  <cols>
    <col min="4" max="4" width="4.42578125" customWidth="1"/>
    <col min="5" max="5" width="31.7109375" style="2" customWidth="1"/>
    <col min="6" max="6" width="4.5703125" customWidth="1"/>
    <col min="7" max="7" width="4.28515625" customWidth="1"/>
    <col min="8" max="8" width="4" customWidth="1"/>
    <col min="9" max="9" width="11.5703125" customWidth="1"/>
    <col min="10" max="10" width="14.28515625" customWidth="1"/>
    <col min="11" max="11" width="13.85546875" style="1" customWidth="1"/>
    <col min="12" max="12" width="4.28515625" customWidth="1"/>
    <col min="13" max="13" width="18.5703125" customWidth="1"/>
  </cols>
  <sheetData>
    <row r="4" spans="4:13" ht="15.75" x14ac:dyDescent="0.25">
      <c r="D4" s="21" t="s">
        <v>0</v>
      </c>
      <c r="E4" s="22" t="s">
        <v>1</v>
      </c>
      <c r="F4" s="21" t="s">
        <v>2</v>
      </c>
      <c r="G4" s="21"/>
      <c r="H4" s="21"/>
      <c r="I4" s="21" t="s">
        <v>27</v>
      </c>
      <c r="J4" s="21" t="s">
        <v>6</v>
      </c>
      <c r="K4" s="5"/>
      <c r="L4" s="14" t="s">
        <v>3</v>
      </c>
      <c r="M4" s="14" t="s">
        <v>47</v>
      </c>
    </row>
    <row r="5" spans="4:13" ht="15.75" x14ac:dyDescent="0.25">
      <c r="D5" s="21"/>
      <c r="E5" s="23"/>
      <c r="F5" s="24" t="s">
        <v>3</v>
      </c>
      <c r="G5" s="24" t="s">
        <v>4</v>
      </c>
      <c r="H5" s="24" t="s">
        <v>5</v>
      </c>
      <c r="I5" s="21"/>
      <c r="J5" s="21"/>
      <c r="K5" s="5"/>
      <c r="L5" s="14" t="s">
        <v>4</v>
      </c>
      <c r="M5" s="14" t="s">
        <v>48</v>
      </c>
    </row>
    <row r="6" spans="4:13" ht="15.75" x14ac:dyDescent="0.25">
      <c r="D6" s="25" t="s">
        <v>7</v>
      </c>
      <c r="E6" s="25"/>
      <c r="F6" s="25"/>
      <c r="G6" s="25"/>
      <c r="H6" s="25"/>
      <c r="I6" s="25"/>
      <c r="J6" s="25"/>
      <c r="K6" s="5"/>
      <c r="L6" s="14" t="s">
        <v>5</v>
      </c>
      <c r="M6" s="14" t="s">
        <v>49</v>
      </c>
    </row>
    <row r="7" spans="4:13" ht="94.5" x14ac:dyDescent="0.25">
      <c r="D7" s="11">
        <v>1</v>
      </c>
      <c r="E7" s="13" t="s">
        <v>38</v>
      </c>
      <c r="F7" s="11">
        <v>5</v>
      </c>
      <c r="G7" s="11">
        <v>4</v>
      </c>
      <c r="H7" s="11">
        <v>4</v>
      </c>
      <c r="I7" s="3">
        <f>((F7+G7+H7)/15)</f>
        <v>0.8666666666666667</v>
      </c>
      <c r="J7" s="11" t="str">
        <f>IF(I7&lt;=20%,"Tak Valid",IF(I7&lt;=40%,"Kurang Valid",IF(I7&lt;=60%,"Cukup Valid",IF(I7&lt;=80%,"Valid",IF(I7&lt;=100%,"Sangat Valid")))))</f>
        <v>Sangat Valid</v>
      </c>
      <c r="K7" s="5"/>
    </row>
    <row r="8" spans="4:13" ht="31.5" x14ac:dyDescent="0.25">
      <c r="D8" s="11">
        <v>2</v>
      </c>
      <c r="E8" s="13" t="s">
        <v>39</v>
      </c>
      <c r="F8" s="11">
        <v>5</v>
      </c>
      <c r="G8" s="11">
        <v>4</v>
      </c>
      <c r="H8" s="11">
        <v>5</v>
      </c>
      <c r="I8" s="3">
        <f t="shared" ref="I8:I14" si="0">((F8+G8+H8)/15)</f>
        <v>0.93333333333333335</v>
      </c>
      <c r="J8" s="11" t="str">
        <f>IF(I8&lt;=20%,"Tak Valid",IF(I8&lt;=40%,"Kurang Valid",IF(I8&lt;=60%,"Cukup Valid",IF(I8&lt;=80%,"Valid",IF(I8&lt;=100%,"Sangat Valid")))))</f>
        <v>Sangat Valid</v>
      </c>
      <c r="K8" s="5"/>
    </row>
    <row r="9" spans="4:13" ht="31.5" x14ac:dyDescent="0.25">
      <c r="D9" s="11">
        <v>3</v>
      </c>
      <c r="E9" s="13" t="s">
        <v>40</v>
      </c>
      <c r="F9" s="11">
        <v>5</v>
      </c>
      <c r="G9" s="11">
        <v>4</v>
      </c>
      <c r="H9" s="11">
        <v>4</v>
      </c>
      <c r="I9" s="3">
        <f t="shared" si="0"/>
        <v>0.8666666666666667</v>
      </c>
      <c r="J9" s="11" t="str">
        <f t="shared" ref="J9:J37" si="1">IF(I9&lt;=20%,"Tak Valid",IF(I9&lt;=40%,"Kurang Valid",IF(I9&lt;=60%,"Cukup Valid",IF(I9&lt;=80%,"Valid",IF(I9&lt;=100%,"Sangat Valid")))))</f>
        <v>Sangat Valid</v>
      </c>
      <c r="K9" s="5"/>
    </row>
    <row r="10" spans="4:13" ht="31.5" x14ac:dyDescent="0.25">
      <c r="D10" s="11">
        <v>4</v>
      </c>
      <c r="E10" s="13" t="s">
        <v>8</v>
      </c>
      <c r="F10" s="11">
        <v>4</v>
      </c>
      <c r="G10" s="11">
        <v>4</v>
      </c>
      <c r="H10" s="11">
        <v>4</v>
      </c>
      <c r="I10" s="3">
        <f t="shared" si="0"/>
        <v>0.8</v>
      </c>
      <c r="J10" s="11" t="str">
        <f t="shared" si="1"/>
        <v>Valid</v>
      </c>
      <c r="K10" s="5"/>
    </row>
    <row r="11" spans="4:13" ht="31.5" x14ac:dyDescent="0.25">
      <c r="D11" s="11">
        <v>5</v>
      </c>
      <c r="E11" s="13" t="s">
        <v>41</v>
      </c>
      <c r="F11" s="11">
        <v>4</v>
      </c>
      <c r="G11" s="11">
        <v>4</v>
      </c>
      <c r="H11" s="11">
        <v>4</v>
      </c>
      <c r="I11" s="3">
        <f t="shared" si="0"/>
        <v>0.8</v>
      </c>
      <c r="J11" s="11" t="str">
        <f t="shared" si="1"/>
        <v>Valid</v>
      </c>
      <c r="K11" s="5"/>
    </row>
    <row r="12" spans="4:13" ht="31.5" x14ac:dyDescent="0.25">
      <c r="D12" s="11">
        <v>6</v>
      </c>
      <c r="E12" s="13" t="s">
        <v>42</v>
      </c>
      <c r="F12" s="11">
        <v>5</v>
      </c>
      <c r="G12" s="11">
        <v>4</v>
      </c>
      <c r="H12" s="11">
        <v>4</v>
      </c>
      <c r="I12" s="3">
        <f t="shared" si="0"/>
        <v>0.8666666666666667</v>
      </c>
      <c r="J12" s="11" t="str">
        <f t="shared" si="1"/>
        <v>Sangat Valid</v>
      </c>
      <c r="K12" s="5"/>
    </row>
    <row r="13" spans="4:13" ht="15.75" x14ac:dyDescent="0.25">
      <c r="D13" s="11">
        <v>7</v>
      </c>
      <c r="E13" s="13" t="s">
        <v>9</v>
      </c>
      <c r="F13" s="11">
        <v>5</v>
      </c>
      <c r="G13" s="11">
        <v>4</v>
      </c>
      <c r="H13" s="11">
        <v>4</v>
      </c>
      <c r="I13" s="3">
        <f t="shared" si="0"/>
        <v>0.8666666666666667</v>
      </c>
      <c r="J13" s="11" t="str">
        <f t="shared" si="1"/>
        <v>Sangat Valid</v>
      </c>
      <c r="K13" s="5"/>
    </row>
    <row r="14" spans="4:13" ht="47.25" x14ac:dyDescent="0.25">
      <c r="D14" s="11">
        <v>8</v>
      </c>
      <c r="E14" s="13" t="s">
        <v>43</v>
      </c>
      <c r="F14" s="11">
        <v>5</v>
      </c>
      <c r="G14" s="11">
        <v>4</v>
      </c>
      <c r="H14" s="11">
        <v>5</v>
      </c>
      <c r="I14" s="3">
        <f t="shared" si="0"/>
        <v>0.93333333333333335</v>
      </c>
      <c r="J14" s="11" t="str">
        <f t="shared" si="1"/>
        <v>Sangat Valid</v>
      </c>
      <c r="K14" s="5"/>
    </row>
    <row r="15" spans="4:13" ht="15.75" x14ac:dyDescent="0.25">
      <c r="D15" s="16" t="s">
        <v>30</v>
      </c>
      <c r="E15" s="16"/>
      <c r="F15" s="16"/>
      <c r="G15" s="16"/>
      <c r="H15" s="16"/>
      <c r="I15" s="3">
        <f>((I7+I8+I9+I10+I11+I12+I13+I14)/8)</f>
        <v>0.8666666666666667</v>
      </c>
      <c r="J15" s="11" t="str">
        <f t="shared" si="1"/>
        <v>Sangat Valid</v>
      </c>
      <c r="K15" s="5"/>
    </row>
    <row r="16" spans="4:13" ht="15.75" x14ac:dyDescent="0.25">
      <c r="D16" s="26" t="s">
        <v>25</v>
      </c>
      <c r="E16" s="26"/>
      <c r="F16" s="26"/>
      <c r="G16" s="26"/>
      <c r="H16" s="26"/>
      <c r="I16" s="26"/>
      <c r="J16" s="26"/>
      <c r="K16" s="5"/>
    </row>
    <row r="17" spans="4:11" ht="15.75" customHeight="1" x14ac:dyDescent="0.25">
      <c r="D17" s="4">
        <v>1</v>
      </c>
      <c r="E17" s="13" t="s">
        <v>10</v>
      </c>
      <c r="F17" s="11">
        <v>4</v>
      </c>
      <c r="G17" s="11">
        <v>4</v>
      </c>
      <c r="H17" s="11">
        <v>4</v>
      </c>
      <c r="I17" s="3">
        <f t="shared" ref="I17:I26" si="2">((F17+G17+H17)/15)</f>
        <v>0.8</v>
      </c>
      <c r="J17" s="11" t="str">
        <f t="shared" si="1"/>
        <v>Valid</v>
      </c>
      <c r="K17" s="5"/>
    </row>
    <row r="18" spans="4:11" ht="15.75" x14ac:dyDescent="0.25">
      <c r="D18" s="4">
        <v>2</v>
      </c>
      <c r="E18" s="13" t="s">
        <v>11</v>
      </c>
      <c r="F18" s="11">
        <v>5</v>
      </c>
      <c r="G18" s="11">
        <v>5</v>
      </c>
      <c r="H18" s="11">
        <v>5</v>
      </c>
      <c r="I18" s="3">
        <f t="shared" si="2"/>
        <v>1</v>
      </c>
      <c r="J18" s="11" t="str">
        <f t="shared" si="1"/>
        <v>Sangat Valid</v>
      </c>
      <c r="K18" s="5"/>
    </row>
    <row r="19" spans="4:11" ht="15.75" x14ac:dyDescent="0.25">
      <c r="D19" s="4">
        <v>3</v>
      </c>
      <c r="E19" s="13" t="s">
        <v>12</v>
      </c>
      <c r="F19" s="11">
        <v>5</v>
      </c>
      <c r="G19" s="11">
        <v>5</v>
      </c>
      <c r="H19" s="11">
        <v>5</v>
      </c>
      <c r="I19" s="3">
        <f t="shared" si="2"/>
        <v>1</v>
      </c>
      <c r="J19" s="11" t="str">
        <f t="shared" si="1"/>
        <v>Sangat Valid</v>
      </c>
      <c r="K19" s="5"/>
    </row>
    <row r="20" spans="4:11" ht="15.75" x14ac:dyDescent="0.25">
      <c r="D20" s="4">
        <v>4</v>
      </c>
      <c r="E20" s="13" t="s">
        <v>13</v>
      </c>
      <c r="F20" s="11">
        <v>5</v>
      </c>
      <c r="G20" s="11">
        <v>5</v>
      </c>
      <c r="H20" s="11">
        <v>5</v>
      </c>
      <c r="I20" s="3">
        <f t="shared" si="2"/>
        <v>1</v>
      </c>
      <c r="J20" s="11" t="str">
        <f t="shared" si="1"/>
        <v>Sangat Valid</v>
      </c>
      <c r="K20" s="5"/>
    </row>
    <row r="21" spans="4:11" ht="31.5" x14ac:dyDescent="0.25">
      <c r="D21" s="4">
        <v>5</v>
      </c>
      <c r="E21" s="13" t="s">
        <v>14</v>
      </c>
      <c r="F21" s="11">
        <v>5</v>
      </c>
      <c r="G21" s="11">
        <v>4</v>
      </c>
      <c r="H21" s="11">
        <v>5</v>
      </c>
      <c r="I21" s="3">
        <f t="shared" si="2"/>
        <v>0.93333333333333335</v>
      </c>
      <c r="J21" s="11" t="str">
        <f t="shared" si="1"/>
        <v>Sangat Valid</v>
      </c>
      <c r="K21" s="5"/>
    </row>
    <row r="22" spans="4:11" ht="15.75" customHeight="1" x14ac:dyDescent="0.25">
      <c r="D22" s="4">
        <v>6</v>
      </c>
      <c r="E22" s="13" t="s">
        <v>15</v>
      </c>
      <c r="F22" s="11">
        <v>4</v>
      </c>
      <c r="G22" s="11">
        <v>4</v>
      </c>
      <c r="H22" s="11">
        <v>5</v>
      </c>
      <c r="I22" s="3">
        <f t="shared" si="2"/>
        <v>0.8666666666666667</v>
      </c>
      <c r="J22" s="11" t="str">
        <f t="shared" si="1"/>
        <v>Sangat Valid</v>
      </c>
      <c r="K22" s="5"/>
    </row>
    <row r="23" spans="4:11" ht="31.5" x14ac:dyDescent="0.25">
      <c r="D23" s="4">
        <v>7</v>
      </c>
      <c r="E23" s="13" t="s">
        <v>16</v>
      </c>
      <c r="F23" s="11">
        <v>5</v>
      </c>
      <c r="G23" s="11">
        <v>4</v>
      </c>
      <c r="H23" s="11">
        <v>5</v>
      </c>
      <c r="I23" s="3">
        <f t="shared" si="2"/>
        <v>0.93333333333333335</v>
      </c>
      <c r="J23" s="11" t="str">
        <f t="shared" si="1"/>
        <v>Sangat Valid</v>
      </c>
      <c r="K23" s="5"/>
    </row>
    <row r="24" spans="4:11" ht="15.75" x14ac:dyDescent="0.25">
      <c r="D24" s="4">
        <v>8</v>
      </c>
      <c r="E24" s="13" t="s">
        <v>17</v>
      </c>
      <c r="F24" s="11">
        <v>5</v>
      </c>
      <c r="G24" s="11">
        <v>4</v>
      </c>
      <c r="H24" s="11">
        <v>4</v>
      </c>
      <c r="I24" s="3">
        <f t="shared" si="2"/>
        <v>0.8666666666666667</v>
      </c>
      <c r="J24" s="11" t="str">
        <f t="shared" si="1"/>
        <v>Sangat Valid</v>
      </c>
      <c r="K24" s="5"/>
    </row>
    <row r="25" spans="4:11" ht="15.75" customHeight="1" x14ac:dyDescent="0.25">
      <c r="D25" s="4">
        <v>9</v>
      </c>
      <c r="E25" s="13" t="s">
        <v>44</v>
      </c>
      <c r="F25" s="11">
        <v>5</v>
      </c>
      <c r="G25" s="11">
        <v>4</v>
      </c>
      <c r="H25" s="11">
        <v>4</v>
      </c>
      <c r="I25" s="3">
        <f t="shared" si="2"/>
        <v>0.8666666666666667</v>
      </c>
      <c r="J25" s="11" t="str">
        <f t="shared" si="1"/>
        <v>Sangat Valid</v>
      </c>
      <c r="K25" s="5"/>
    </row>
    <row r="26" spans="4:11" ht="15.75" customHeight="1" x14ac:dyDescent="0.25">
      <c r="D26" s="4">
        <v>10</v>
      </c>
      <c r="E26" s="13" t="s">
        <v>18</v>
      </c>
      <c r="F26" s="11">
        <v>5</v>
      </c>
      <c r="G26" s="11">
        <v>4</v>
      </c>
      <c r="H26" s="11">
        <v>4</v>
      </c>
      <c r="I26" s="3">
        <f t="shared" si="2"/>
        <v>0.8666666666666667</v>
      </c>
      <c r="J26" s="11" t="str">
        <f t="shared" si="1"/>
        <v>Sangat Valid</v>
      </c>
      <c r="K26" s="5"/>
    </row>
    <row r="27" spans="4:11" ht="18" customHeight="1" x14ac:dyDescent="0.25">
      <c r="D27" s="18" t="s">
        <v>29</v>
      </c>
      <c r="E27" s="18"/>
      <c r="F27" s="18"/>
      <c r="G27" s="18"/>
      <c r="H27" s="18"/>
      <c r="I27" s="3">
        <f>((I17+I18+I19+I20+I21+I22+I23+I24+I25+I26)/10)</f>
        <v>0.91333333333333344</v>
      </c>
      <c r="J27" s="11" t="str">
        <f t="shared" si="1"/>
        <v>Sangat Valid</v>
      </c>
      <c r="K27" s="5"/>
    </row>
    <row r="28" spans="4:11" ht="15.75" x14ac:dyDescent="0.25">
      <c r="D28" s="26" t="s">
        <v>26</v>
      </c>
      <c r="E28" s="26"/>
      <c r="F28" s="26"/>
      <c r="G28" s="26"/>
      <c r="H28" s="26"/>
      <c r="I28" s="26"/>
      <c r="J28" s="26"/>
      <c r="K28" s="5"/>
    </row>
    <row r="29" spans="4:11" ht="31.5" x14ac:dyDescent="0.25">
      <c r="D29" s="4">
        <v>1</v>
      </c>
      <c r="E29" s="13" t="s">
        <v>19</v>
      </c>
      <c r="F29" s="11">
        <v>4</v>
      </c>
      <c r="G29" s="11">
        <v>4</v>
      </c>
      <c r="H29" s="11">
        <v>4</v>
      </c>
      <c r="I29" s="3">
        <f t="shared" ref="I29:I36" si="3">((F29+G29+H29)/15)</f>
        <v>0.8</v>
      </c>
      <c r="J29" s="11" t="str">
        <f t="shared" si="1"/>
        <v>Valid</v>
      </c>
      <c r="K29" s="5"/>
    </row>
    <row r="30" spans="4:11" ht="15.75" customHeight="1" x14ac:dyDescent="0.25">
      <c r="D30" s="4">
        <v>2</v>
      </c>
      <c r="E30" s="13" t="s">
        <v>20</v>
      </c>
      <c r="F30" s="11">
        <v>5</v>
      </c>
      <c r="G30" s="11">
        <v>4</v>
      </c>
      <c r="H30" s="11">
        <v>4</v>
      </c>
      <c r="I30" s="3">
        <f t="shared" si="3"/>
        <v>0.8666666666666667</v>
      </c>
      <c r="J30" s="11" t="str">
        <f t="shared" si="1"/>
        <v>Sangat Valid</v>
      </c>
      <c r="K30" s="5"/>
    </row>
    <row r="31" spans="4:11" ht="31.5" x14ac:dyDescent="0.25">
      <c r="D31" s="4">
        <v>3</v>
      </c>
      <c r="E31" s="13" t="s">
        <v>21</v>
      </c>
      <c r="F31" s="11">
        <v>4</v>
      </c>
      <c r="G31" s="11">
        <v>4</v>
      </c>
      <c r="H31" s="11">
        <v>4</v>
      </c>
      <c r="I31" s="3">
        <f t="shared" si="3"/>
        <v>0.8</v>
      </c>
      <c r="J31" s="11" t="str">
        <f>IF(I31&lt;=20%,"Tak Valid",IF(I31&lt;=40%,"Kurang Valid",IF(I31&lt;=60%,"Cukup Valid",IF(I31&lt;=80%,"Valid",IF(I31&lt;=100%,"Sangat Valid")))))</f>
        <v>Valid</v>
      </c>
      <c r="K31" s="5"/>
    </row>
    <row r="32" spans="4:11" ht="15.75" x14ac:dyDescent="0.25">
      <c r="D32" s="4">
        <v>4</v>
      </c>
      <c r="E32" s="13" t="s">
        <v>22</v>
      </c>
      <c r="F32" s="11">
        <v>5</v>
      </c>
      <c r="G32" s="11">
        <v>4</v>
      </c>
      <c r="H32" s="11">
        <v>4</v>
      </c>
      <c r="I32" s="3">
        <f t="shared" si="3"/>
        <v>0.8666666666666667</v>
      </c>
      <c r="J32" s="11" t="str">
        <f t="shared" si="1"/>
        <v>Sangat Valid</v>
      </c>
      <c r="K32" s="5"/>
    </row>
    <row r="33" spans="4:11" ht="47.25" x14ac:dyDescent="0.25">
      <c r="D33" s="4">
        <v>5</v>
      </c>
      <c r="E33" s="13" t="s">
        <v>45</v>
      </c>
      <c r="F33" s="11">
        <v>5</v>
      </c>
      <c r="G33" s="11">
        <v>4</v>
      </c>
      <c r="H33" s="11">
        <v>2</v>
      </c>
      <c r="I33" s="3">
        <f t="shared" si="3"/>
        <v>0.73333333333333328</v>
      </c>
      <c r="J33" s="11" t="str">
        <f t="shared" si="1"/>
        <v>Valid</v>
      </c>
      <c r="K33" s="5"/>
    </row>
    <row r="34" spans="4:11" ht="47.25" x14ac:dyDescent="0.25">
      <c r="D34" s="4">
        <v>6</v>
      </c>
      <c r="E34" s="13" t="s">
        <v>46</v>
      </c>
      <c r="F34" s="11">
        <v>4</v>
      </c>
      <c r="G34" s="11">
        <v>4</v>
      </c>
      <c r="H34" s="11">
        <v>2</v>
      </c>
      <c r="I34" s="3">
        <f t="shared" si="3"/>
        <v>0.66666666666666663</v>
      </c>
      <c r="J34" s="11" t="str">
        <f t="shared" si="1"/>
        <v>Valid</v>
      </c>
      <c r="K34" s="5"/>
    </row>
    <row r="35" spans="4:11" ht="15.75" customHeight="1" x14ac:dyDescent="0.25">
      <c r="D35" s="4">
        <v>7</v>
      </c>
      <c r="E35" s="13" t="s">
        <v>23</v>
      </c>
      <c r="F35" s="11">
        <v>5</v>
      </c>
      <c r="G35" s="11">
        <v>4</v>
      </c>
      <c r="H35" s="11">
        <v>5</v>
      </c>
      <c r="I35" s="3">
        <f t="shared" si="3"/>
        <v>0.93333333333333335</v>
      </c>
      <c r="J35" s="11" t="str">
        <f t="shared" si="1"/>
        <v>Sangat Valid</v>
      </c>
      <c r="K35" s="5"/>
    </row>
    <row r="36" spans="4:11" ht="15.75" customHeight="1" x14ac:dyDescent="0.25">
      <c r="D36" s="4">
        <v>8</v>
      </c>
      <c r="E36" s="13" t="s">
        <v>24</v>
      </c>
      <c r="F36" s="11">
        <v>5</v>
      </c>
      <c r="G36" s="11">
        <v>4</v>
      </c>
      <c r="H36" s="11">
        <v>5</v>
      </c>
      <c r="I36" s="3">
        <f t="shared" si="3"/>
        <v>0.93333333333333335</v>
      </c>
      <c r="J36" s="11" t="str">
        <f t="shared" si="1"/>
        <v>Sangat Valid</v>
      </c>
      <c r="K36" s="5"/>
    </row>
    <row r="37" spans="4:11" ht="15.75" x14ac:dyDescent="0.25">
      <c r="D37" s="16" t="s">
        <v>28</v>
      </c>
      <c r="E37" s="16"/>
      <c r="F37" s="16"/>
      <c r="G37" s="16"/>
      <c r="H37" s="16"/>
      <c r="I37" s="3">
        <f>((I29+I30+I31+I32+I33+I34+I35+I36)/8)</f>
        <v>0.82500000000000007</v>
      </c>
      <c r="J37" s="11" t="str">
        <f t="shared" si="1"/>
        <v>Sangat Valid</v>
      </c>
      <c r="K37" s="5"/>
    </row>
    <row r="41" spans="4:11" ht="15.75" customHeight="1" x14ac:dyDescent="0.25">
      <c r="D41" s="19" t="s">
        <v>25</v>
      </c>
      <c r="E41" s="20"/>
      <c r="F41" s="20"/>
      <c r="G41" s="20"/>
      <c r="H41" s="20"/>
      <c r="I41" s="20"/>
      <c r="J41" s="20"/>
    </row>
    <row r="42" spans="4:11" ht="15.75" x14ac:dyDescent="0.25">
      <c r="D42" s="16" t="s">
        <v>0</v>
      </c>
      <c r="E42" s="15" t="s">
        <v>1</v>
      </c>
      <c r="F42" s="16" t="s">
        <v>2</v>
      </c>
      <c r="G42" s="16"/>
      <c r="H42" s="16"/>
      <c r="I42" s="16" t="s">
        <v>27</v>
      </c>
      <c r="J42" s="16" t="s">
        <v>6</v>
      </c>
    </row>
    <row r="43" spans="4:11" ht="15.75" x14ac:dyDescent="0.25">
      <c r="D43" s="16"/>
      <c r="E43" s="17"/>
      <c r="F43" s="6" t="s">
        <v>3</v>
      </c>
      <c r="G43" s="6" t="s">
        <v>4</v>
      </c>
      <c r="H43" s="6" t="s">
        <v>5</v>
      </c>
      <c r="I43" s="16"/>
      <c r="J43" s="16"/>
    </row>
    <row r="44" spans="4:11" ht="15.75" x14ac:dyDescent="0.25">
      <c r="D44" s="4">
        <v>1</v>
      </c>
      <c r="E44" s="13" t="s">
        <v>10</v>
      </c>
      <c r="F44" s="12">
        <v>4</v>
      </c>
      <c r="G44" s="12">
        <v>4</v>
      </c>
      <c r="H44" s="12">
        <v>4</v>
      </c>
      <c r="I44" s="3">
        <f t="shared" ref="I44:I53" si="4">((F44+G44+H44)/15)</f>
        <v>0.8</v>
      </c>
      <c r="J44" s="12" t="str">
        <f t="shared" ref="J44:J54" si="5">IF(I44&lt;=20%,"Tak Valid",IF(I44&lt;=40%,"Kurang Valid",IF(I44&lt;=60%,"Cukup Valid",IF(I44&lt;=80%,"Valid",IF(I44&lt;=100%,"Sangat Valid")))))</f>
        <v>Valid</v>
      </c>
    </row>
    <row r="45" spans="4:11" ht="15.75" x14ac:dyDescent="0.25">
      <c r="D45" s="4">
        <v>2</v>
      </c>
      <c r="E45" s="13" t="s">
        <v>11</v>
      </c>
      <c r="F45" s="12">
        <v>5</v>
      </c>
      <c r="G45" s="12">
        <v>5</v>
      </c>
      <c r="H45" s="12">
        <v>5</v>
      </c>
      <c r="I45" s="3">
        <f t="shared" si="4"/>
        <v>1</v>
      </c>
      <c r="J45" s="12" t="str">
        <f t="shared" si="5"/>
        <v>Sangat Valid</v>
      </c>
    </row>
    <row r="46" spans="4:11" ht="15.75" x14ac:dyDescent="0.25">
      <c r="D46" s="4">
        <v>3</v>
      </c>
      <c r="E46" s="13" t="s">
        <v>12</v>
      </c>
      <c r="F46" s="12">
        <v>5</v>
      </c>
      <c r="G46" s="12">
        <v>5</v>
      </c>
      <c r="H46" s="12">
        <v>5</v>
      </c>
      <c r="I46" s="3">
        <f t="shared" si="4"/>
        <v>1</v>
      </c>
      <c r="J46" s="12" t="str">
        <f t="shared" si="5"/>
        <v>Sangat Valid</v>
      </c>
    </row>
    <row r="47" spans="4:11" ht="15.75" x14ac:dyDescent="0.25">
      <c r="D47" s="4">
        <v>4</v>
      </c>
      <c r="E47" s="13" t="s">
        <v>13</v>
      </c>
      <c r="F47" s="12">
        <v>5</v>
      </c>
      <c r="G47" s="12">
        <v>5</v>
      </c>
      <c r="H47" s="12">
        <v>5</v>
      </c>
      <c r="I47" s="3">
        <f t="shared" si="4"/>
        <v>1</v>
      </c>
      <c r="J47" s="12" t="str">
        <f t="shared" si="5"/>
        <v>Sangat Valid</v>
      </c>
    </row>
    <row r="48" spans="4:11" ht="31.5" x14ac:dyDescent="0.25">
      <c r="D48" s="4">
        <v>5</v>
      </c>
      <c r="E48" s="13" t="s">
        <v>14</v>
      </c>
      <c r="F48" s="12">
        <v>5</v>
      </c>
      <c r="G48" s="12">
        <v>4</v>
      </c>
      <c r="H48" s="12">
        <v>5</v>
      </c>
      <c r="I48" s="3">
        <f t="shared" si="4"/>
        <v>0.93333333333333335</v>
      </c>
      <c r="J48" s="12" t="str">
        <f t="shared" si="5"/>
        <v>Sangat Valid</v>
      </c>
    </row>
    <row r="49" spans="4:10" ht="15.75" x14ac:dyDescent="0.25">
      <c r="D49" s="4">
        <v>6</v>
      </c>
      <c r="E49" s="13" t="s">
        <v>15</v>
      </c>
      <c r="F49" s="12">
        <v>4</v>
      </c>
      <c r="G49" s="12">
        <v>4</v>
      </c>
      <c r="H49" s="12">
        <v>5</v>
      </c>
      <c r="I49" s="3">
        <f t="shared" si="4"/>
        <v>0.8666666666666667</v>
      </c>
      <c r="J49" s="12" t="str">
        <f t="shared" si="5"/>
        <v>Sangat Valid</v>
      </c>
    </row>
    <row r="50" spans="4:10" ht="31.5" x14ac:dyDescent="0.25">
      <c r="D50" s="4">
        <v>7</v>
      </c>
      <c r="E50" s="13" t="s">
        <v>16</v>
      </c>
      <c r="F50" s="12">
        <v>5</v>
      </c>
      <c r="G50" s="12">
        <v>4</v>
      </c>
      <c r="H50" s="12">
        <v>5</v>
      </c>
      <c r="I50" s="3">
        <f t="shared" si="4"/>
        <v>0.93333333333333335</v>
      </c>
      <c r="J50" s="12" t="str">
        <f t="shared" si="5"/>
        <v>Sangat Valid</v>
      </c>
    </row>
    <row r="51" spans="4:10" ht="15.75" x14ac:dyDescent="0.25">
      <c r="D51" s="4">
        <v>8</v>
      </c>
      <c r="E51" s="13" t="s">
        <v>17</v>
      </c>
      <c r="F51" s="12">
        <v>5</v>
      </c>
      <c r="G51" s="12">
        <v>4</v>
      </c>
      <c r="H51" s="12">
        <v>4</v>
      </c>
      <c r="I51" s="3">
        <f t="shared" si="4"/>
        <v>0.8666666666666667</v>
      </c>
      <c r="J51" s="12" t="str">
        <f t="shared" si="5"/>
        <v>Sangat Valid</v>
      </c>
    </row>
    <row r="52" spans="4:10" ht="15.75" customHeight="1" x14ac:dyDescent="0.25">
      <c r="D52" s="4">
        <v>9</v>
      </c>
      <c r="E52" s="13" t="s">
        <v>44</v>
      </c>
      <c r="F52" s="12">
        <v>5</v>
      </c>
      <c r="G52" s="12">
        <v>4</v>
      </c>
      <c r="H52" s="12">
        <v>4</v>
      </c>
      <c r="I52" s="3">
        <f t="shared" si="4"/>
        <v>0.8666666666666667</v>
      </c>
      <c r="J52" s="12" t="str">
        <f t="shared" si="5"/>
        <v>Sangat Valid</v>
      </c>
    </row>
    <row r="53" spans="4:10" ht="15.75" customHeight="1" x14ac:dyDescent="0.25">
      <c r="D53" s="4">
        <v>10</v>
      </c>
      <c r="E53" s="13" t="s">
        <v>18</v>
      </c>
      <c r="F53" s="12">
        <v>5</v>
      </c>
      <c r="G53" s="12">
        <v>4</v>
      </c>
      <c r="H53" s="12">
        <v>4</v>
      </c>
      <c r="I53" s="3">
        <f t="shared" si="4"/>
        <v>0.8666666666666667</v>
      </c>
      <c r="J53" s="12" t="str">
        <f t="shared" si="5"/>
        <v>Sangat Valid</v>
      </c>
    </row>
    <row r="54" spans="4:10" ht="15.75" customHeight="1" x14ac:dyDescent="0.25">
      <c r="D54" s="18" t="s">
        <v>29</v>
      </c>
      <c r="E54" s="18"/>
      <c r="F54" s="18"/>
      <c r="G54" s="18"/>
      <c r="H54" s="18"/>
      <c r="I54" s="3">
        <f>((I44+I45+I46+I47+I48+I49+I50+I51+I52+I53)/10)</f>
        <v>0.91333333333333344</v>
      </c>
      <c r="J54" s="12" t="str">
        <f t="shared" si="5"/>
        <v>Sangat Valid</v>
      </c>
    </row>
    <row r="56" spans="4:10" ht="15.75" x14ac:dyDescent="0.25">
      <c r="D56" s="19" t="s">
        <v>26</v>
      </c>
      <c r="E56" s="20"/>
      <c r="F56" s="20"/>
      <c r="G56" s="20"/>
      <c r="H56" s="20"/>
      <c r="I56" s="20"/>
      <c r="J56" s="20"/>
    </row>
    <row r="57" spans="4:10" ht="15.75" x14ac:dyDescent="0.25">
      <c r="D57" s="16" t="s">
        <v>0</v>
      </c>
      <c r="E57" s="15" t="s">
        <v>1</v>
      </c>
      <c r="F57" s="16" t="s">
        <v>2</v>
      </c>
      <c r="G57" s="16"/>
      <c r="H57" s="16"/>
      <c r="I57" s="16" t="s">
        <v>27</v>
      </c>
      <c r="J57" s="16" t="s">
        <v>6</v>
      </c>
    </row>
    <row r="58" spans="4:10" ht="15.75" customHeight="1" x14ac:dyDescent="0.25">
      <c r="D58" s="16"/>
      <c r="E58" s="17"/>
      <c r="F58" s="6" t="s">
        <v>3</v>
      </c>
      <c r="G58" s="6" t="s">
        <v>4</v>
      </c>
      <c r="H58" s="6" t="s">
        <v>5</v>
      </c>
      <c r="I58" s="16"/>
      <c r="J58" s="16"/>
    </row>
    <row r="59" spans="4:10" ht="31.5" customHeight="1" x14ac:dyDescent="0.25">
      <c r="D59" s="4">
        <v>1</v>
      </c>
      <c r="E59" s="13" t="s">
        <v>19</v>
      </c>
      <c r="F59" s="12">
        <v>4</v>
      </c>
      <c r="G59" s="12">
        <v>4</v>
      </c>
      <c r="H59" s="12">
        <v>4</v>
      </c>
      <c r="I59" s="3">
        <f t="shared" ref="I59:I66" si="6">((F59+G59+H59)/15)</f>
        <v>0.8</v>
      </c>
      <c r="J59" s="12" t="str">
        <f t="shared" ref="J59:J60" si="7">IF(I59&lt;=20%,"Tak Valid",IF(I59&lt;=40%,"Kurang Valid",IF(I59&lt;=60%,"Cukup Valid",IF(I59&lt;=80%,"Valid",IF(I59&lt;=100%,"Sangat Valid")))))</f>
        <v>Valid</v>
      </c>
    </row>
    <row r="60" spans="4:10" ht="15.75" x14ac:dyDescent="0.25">
      <c r="D60" s="4">
        <v>2</v>
      </c>
      <c r="E60" s="13" t="s">
        <v>20</v>
      </c>
      <c r="F60" s="12">
        <v>5</v>
      </c>
      <c r="G60" s="12">
        <v>4</v>
      </c>
      <c r="H60" s="12">
        <v>4</v>
      </c>
      <c r="I60" s="3">
        <f t="shared" si="6"/>
        <v>0.8666666666666667</v>
      </c>
      <c r="J60" s="12" t="str">
        <f t="shared" si="7"/>
        <v>Sangat Valid</v>
      </c>
    </row>
    <row r="61" spans="4:10" ht="31.5" customHeight="1" x14ac:dyDescent="0.25">
      <c r="D61" s="4">
        <v>3</v>
      </c>
      <c r="E61" s="13" t="s">
        <v>21</v>
      </c>
      <c r="F61" s="12">
        <v>4</v>
      </c>
      <c r="G61" s="12">
        <v>4</v>
      </c>
      <c r="H61" s="12">
        <v>4</v>
      </c>
      <c r="I61" s="3">
        <f t="shared" si="6"/>
        <v>0.8</v>
      </c>
      <c r="J61" s="12" t="str">
        <f>IF(I61&lt;=20%,"Tak Valid",IF(I61&lt;=40%,"Kurang Valid",IF(I61&lt;=60%,"Cukup Valid",IF(I61&lt;=80%,"Valid",IF(I61&lt;=100%,"Sangat Valid")))))</f>
        <v>Valid</v>
      </c>
    </row>
    <row r="62" spans="4:10" ht="15.75" x14ac:dyDescent="0.25">
      <c r="D62" s="4">
        <v>4</v>
      </c>
      <c r="E62" s="13" t="s">
        <v>22</v>
      </c>
      <c r="F62" s="12">
        <v>5</v>
      </c>
      <c r="G62" s="12">
        <v>4</v>
      </c>
      <c r="H62" s="12">
        <v>4</v>
      </c>
      <c r="I62" s="3">
        <f t="shared" si="6"/>
        <v>0.8666666666666667</v>
      </c>
      <c r="J62" s="12" t="str">
        <f t="shared" ref="J62:J67" si="8">IF(I62&lt;=20%,"Tak Valid",IF(I62&lt;=40%,"Kurang Valid",IF(I62&lt;=60%,"Cukup Valid",IF(I62&lt;=80%,"Valid",IF(I62&lt;=100%,"Sangat Valid")))))</f>
        <v>Sangat Valid</v>
      </c>
    </row>
    <row r="63" spans="4:10" ht="47.25" x14ac:dyDescent="0.25">
      <c r="D63" s="4">
        <v>5</v>
      </c>
      <c r="E63" s="13" t="s">
        <v>45</v>
      </c>
      <c r="F63" s="12">
        <v>5</v>
      </c>
      <c r="G63" s="12">
        <v>4</v>
      </c>
      <c r="H63" s="12">
        <v>2</v>
      </c>
      <c r="I63" s="3">
        <f t="shared" si="6"/>
        <v>0.73333333333333328</v>
      </c>
      <c r="J63" s="12" t="str">
        <f t="shared" si="8"/>
        <v>Valid</v>
      </c>
    </row>
    <row r="64" spans="4:10" ht="47.25" x14ac:dyDescent="0.25">
      <c r="D64" s="4">
        <v>6</v>
      </c>
      <c r="E64" s="13" t="s">
        <v>46</v>
      </c>
      <c r="F64" s="12">
        <v>4</v>
      </c>
      <c r="G64" s="12">
        <v>4</v>
      </c>
      <c r="H64" s="12">
        <v>2</v>
      </c>
      <c r="I64" s="3">
        <f t="shared" si="6"/>
        <v>0.66666666666666663</v>
      </c>
      <c r="J64" s="12" t="str">
        <f t="shared" si="8"/>
        <v>Valid</v>
      </c>
    </row>
    <row r="65" spans="4:10" ht="15.75" x14ac:dyDescent="0.25">
      <c r="D65" s="4">
        <v>7</v>
      </c>
      <c r="E65" s="13" t="s">
        <v>23</v>
      </c>
      <c r="F65" s="12">
        <v>5</v>
      </c>
      <c r="G65" s="12">
        <v>4</v>
      </c>
      <c r="H65" s="12">
        <v>5</v>
      </c>
      <c r="I65" s="3">
        <f t="shared" si="6"/>
        <v>0.93333333333333335</v>
      </c>
      <c r="J65" s="12" t="str">
        <f t="shared" si="8"/>
        <v>Sangat Valid</v>
      </c>
    </row>
    <row r="66" spans="4:10" ht="15.75" x14ac:dyDescent="0.25">
      <c r="D66" s="4">
        <v>8</v>
      </c>
      <c r="E66" s="13" t="s">
        <v>24</v>
      </c>
      <c r="F66" s="12">
        <v>5</v>
      </c>
      <c r="G66" s="12">
        <v>4</v>
      </c>
      <c r="H66" s="12">
        <v>5</v>
      </c>
      <c r="I66" s="3">
        <f t="shared" si="6"/>
        <v>0.93333333333333335</v>
      </c>
      <c r="J66" s="12" t="str">
        <f t="shared" si="8"/>
        <v>Sangat Valid</v>
      </c>
    </row>
    <row r="67" spans="4:10" ht="15.75" customHeight="1" x14ac:dyDescent="0.25">
      <c r="D67" s="16" t="s">
        <v>28</v>
      </c>
      <c r="E67" s="16"/>
      <c r="F67" s="16"/>
      <c r="G67" s="16"/>
      <c r="H67" s="16"/>
      <c r="I67" s="3">
        <f>((I59+I60+I61+I62+I63+I64+I65+I66)/8)</f>
        <v>0.82500000000000007</v>
      </c>
      <c r="J67" s="12" t="str">
        <f t="shared" si="8"/>
        <v>Sangat Valid</v>
      </c>
    </row>
    <row r="69" spans="4:10" ht="15.75" x14ac:dyDescent="0.25">
      <c r="D69" s="19" t="s">
        <v>7</v>
      </c>
      <c r="E69" s="20"/>
      <c r="F69" s="20"/>
      <c r="G69" s="20"/>
      <c r="H69" s="20"/>
      <c r="I69" s="20"/>
      <c r="J69" s="20"/>
    </row>
    <row r="70" spans="4:10" ht="15.75" x14ac:dyDescent="0.25">
      <c r="D70" s="16" t="s">
        <v>0</v>
      </c>
      <c r="E70" s="15" t="s">
        <v>1</v>
      </c>
      <c r="F70" s="16" t="s">
        <v>2</v>
      </c>
      <c r="G70" s="16"/>
      <c r="H70" s="16"/>
      <c r="I70" s="16" t="s">
        <v>27</v>
      </c>
      <c r="J70" s="16" t="s">
        <v>6</v>
      </c>
    </row>
    <row r="71" spans="4:10" ht="15.75" x14ac:dyDescent="0.25">
      <c r="D71" s="16"/>
      <c r="E71" s="17"/>
      <c r="F71" s="8" t="s">
        <v>3</v>
      </c>
      <c r="G71" s="8" t="s">
        <v>4</v>
      </c>
      <c r="H71" s="8" t="s">
        <v>5</v>
      </c>
      <c r="I71" s="16"/>
      <c r="J71" s="16"/>
    </row>
    <row r="72" spans="4:10" ht="15.75" x14ac:dyDescent="0.25">
      <c r="D72" s="16" t="s">
        <v>7</v>
      </c>
      <c r="E72" s="16"/>
      <c r="F72" s="16"/>
      <c r="G72" s="16"/>
      <c r="H72" s="16"/>
      <c r="I72" s="16"/>
      <c r="J72" s="16"/>
    </row>
    <row r="73" spans="4:10" ht="94.5" x14ac:dyDescent="0.25">
      <c r="D73" s="12">
        <v>1</v>
      </c>
      <c r="E73" s="13" t="s">
        <v>38</v>
      </c>
      <c r="F73" s="12">
        <v>5</v>
      </c>
      <c r="G73" s="12">
        <v>4</v>
      </c>
      <c r="H73" s="12">
        <v>4</v>
      </c>
      <c r="I73" s="3">
        <f>((F73+G73+H73)/15)</f>
        <v>0.8666666666666667</v>
      </c>
      <c r="J73" s="12" t="str">
        <f>IF(I73&lt;=20%,"Tak Valid",IF(I73&lt;=40%,"Kurang Valid",IF(I73&lt;=60%,"Cukup Valid",IF(I73&lt;=80%,"Valid",IF(I73&lt;=100%,"Sangat Valid")))))</f>
        <v>Sangat Valid</v>
      </c>
    </row>
    <row r="74" spans="4:10" ht="31.5" x14ac:dyDescent="0.25">
      <c r="D74" s="12">
        <v>2</v>
      </c>
      <c r="E74" s="13" t="s">
        <v>39</v>
      </c>
      <c r="F74" s="12">
        <v>5</v>
      </c>
      <c r="G74" s="12">
        <v>4</v>
      </c>
      <c r="H74" s="12">
        <v>5</v>
      </c>
      <c r="I74" s="3">
        <f t="shared" ref="I74:I80" si="9">((F74+G74+H74)/15)</f>
        <v>0.93333333333333335</v>
      </c>
      <c r="J74" s="12" t="str">
        <f>IF(I74&lt;=20%,"Tak Valid",IF(I74&lt;=40%,"Kurang Valid",IF(I74&lt;=60%,"Cukup Valid",IF(I74&lt;=80%,"Valid",IF(I74&lt;=100%,"Sangat Valid")))))</f>
        <v>Sangat Valid</v>
      </c>
    </row>
    <row r="75" spans="4:10" ht="31.5" x14ac:dyDescent="0.25">
      <c r="D75" s="12">
        <v>3</v>
      </c>
      <c r="E75" s="13" t="s">
        <v>40</v>
      </c>
      <c r="F75" s="12">
        <v>5</v>
      </c>
      <c r="G75" s="12">
        <v>4</v>
      </c>
      <c r="H75" s="12">
        <v>4</v>
      </c>
      <c r="I75" s="3">
        <f t="shared" si="9"/>
        <v>0.8666666666666667</v>
      </c>
      <c r="J75" s="12" t="str">
        <f t="shared" ref="J75:J81" si="10">IF(I75&lt;=20%,"Tak Valid",IF(I75&lt;=40%,"Kurang Valid",IF(I75&lt;=60%,"Cukup Valid",IF(I75&lt;=80%,"Valid",IF(I75&lt;=100%,"Sangat Valid")))))</f>
        <v>Sangat Valid</v>
      </c>
    </row>
    <row r="76" spans="4:10" ht="31.5" x14ac:dyDescent="0.25">
      <c r="D76" s="12">
        <v>4</v>
      </c>
      <c r="E76" s="13" t="s">
        <v>8</v>
      </c>
      <c r="F76" s="12">
        <v>4</v>
      </c>
      <c r="G76" s="12">
        <v>4</v>
      </c>
      <c r="H76" s="12">
        <v>4</v>
      </c>
      <c r="I76" s="3">
        <f t="shared" si="9"/>
        <v>0.8</v>
      </c>
      <c r="J76" s="12" t="str">
        <f t="shared" si="10"/>
        <v>Valid</v>
      </c>
    </row>
    <row r="77" spans="4:10" ht="31.5" x14ac:dyDescent="0.25">
      <c r="D77" s="12">
        <v>5</v>
      </c>
      <c r="E77" s="13" t="s">
        <v>41</v>
      </c>
      <c r="F77" s="12">
        <v>4</v>
      </c>
      <c r="G77" s="12">
        <v>4</v>
      </c>
      <c r="H77" s="12">
        <v>4</v>
      </c>
      <c r="I77" s="3">
        <f t="shared" si="9"/>
        <v>0.8</v>
      </c>
      <c r="J77" s="12" t="str">
        <f t="shared" si="10"/>
        <v>Valid</v>
      </c>
    </row>
    <row r="78" spans="4:10" ht="31.5" x14ac:dyDescent="0.25">
      <c r="D78" s="12">
        <v>6</v>
      </c>
      <c r="E78" s="13" t="s">
        <v>42</v>
      </c>
      <c r="F78" s="12">
        <v>5</v>
      </c>
      <c r="G78" s="12">
        <v>4</v>
      </c>
      <c r="H78" s="12">
        <v>4</v>
      </c>
      <c r="I78" s="3">
        <f t="shared" si="9"/>
        <v>0.8666666666666667</v>
      </c>
      <c r="J78" s="12" t="str">
        <f t="shared" si="10"/>
        <v>Sangat Valid</v>
      </c>
    </row>
    <row r="79" spans="4:10" ht="15.75" x14ac:dyDescent="0.25">
      <c r="D79" s="12">
        <v>7</v>
      </c>
      <c r="E79" s="13" t="s">
        <v>9</v>
      </c>
      <c r="F79" s="12">
        <v>5</v>
      </c>
      <c r="G79" s="12">
        <v>4</v>
      </c>
      <c r="H79" s="12">
        <v>4</v>
      </c>
      <c r="I79" s="3">
        <f t="shared" si="9"/>
        <v>0.8666666666666667</v>
      </c>
      <c r="J79" s="12" t="str">
        <f t="shared" si="10"/>
        <v>Sangat Valid</v>
      </c>
    </row>
    <row r="80" spans="4:10" ht="47.25" x14ac:dyDescent="0.25">
      <c r="D80" s="12">
        <v>8</v>
      </c>
      <c r="E80" s="13" t="s">
        <v>43</v>
      </c>
      <c r="F80" s="12">
        <v>5</v>
      </c>
      <c r="G80" s="12">
        <v>4</v>
      </c>
      <c r="H80" s="12">
        <v>5</v>
      </c>
      <c r="I80" s="3">
        <f t="shared" si="9"/>
        <v>0.93333333333333335</v>
      </c>
      <c r="J80" s="12" t="str">
        <f t="shared" si="10"/>
        <v>Sangat Valid</v>
      </c>
    </row>
    <row r="81" spans="4:10" ht="15.75" customHeight="1" x14ac:dyDescent="0.25">
      <c r="D81" s="16" t="s">
        <v>30</v>
      </c>
      <c r="E81" s="16"/>
      <c r="F81" s="16"/>
      <c r="G81" s="16"/>
      <c r="H81" s="16"/>
      <c r="I81" s="3">
        <f>((I73+I74+I75+I76+I77+I78+I79+I80)/8)</f>
        <v>0.8666666666666667</v>
      </c>
      <c r="J81" s="12" t="str">
        <f t="shared" si="10"/>
        <v>Sangat Valid</v>
      </c>
    </row>
  </sheetData>
  <mergeCells count="33">
    <mergeCell ref="D72:J72"/>
    <mergeCell ref="D81:H81"/>
    <mergeCell ref="D54:H54"/>
    <mergeCell ref="D41:J41"/>
    <mergeCell ref="D56:J56"/>
    <mergeCell ref="D69:J69"/>
    <mergeCell ref="D70:D71"/>
    <mergeCell ref="E70:E71"/>
    <mergeCell ref="F70:H70"/>
    <mergeCell ref="I70:I71"/>
    <mergeCell ref="J70:J71"/>
    <mergeCell ref="D67:H67"/>
    <mergeCell ref="D57:D58"/>
    <mergeCell ref="E57:E58"/>
    <mergeCell ref="F57:H57"/>
    <mergeCell ref="I57:I58"/>
    <mergeCell ref="J57:J58"/>
    <mergeCell ref="D42:D43"/>
    <mergeCell ref="E42:E43"/>
    <mergeCell ref="F42:H42"/>
    <mergeCell ref="I42:I43"/>
    <mergeCell ref="J42:J43"/>
    <mergeCell ref="D37:H37"/>
    <mergeCell ref="D16:J16"/>
    <mergeCell ref="D15:H15"/>
    <mergeCell ref="D28:J28"/>
    <mergeCell ref="D27:H27"/>
    <mergeCell ref="D6:J6"/>
    <mergeCell ref="F4:H4"/>
    <mergeCell ref="I4:I5"/>
    <mergeCell ref="D4:D5"/>
    <mergeCell ref="E4:E5"/>
    <mergeCell ref="J4:J5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6"/>
  <sheetViews>
    <sheetView workbookViewId="0">
      <selection activeCell="D4" sqref="D4"/>
    </sheetView>
  </sheetViews>
  <sheetFormatPr defaultRowHeight="15" x14ac:dyDescent="0.25"/>
  <cols>
    <col min="2" max="2" width="5.5703125" customWidth="1"/>
    <col min="3" max="3" width="18.28515625" customWidth="1"/>
    <col min="4" max="4" width="15.85546875" customWidth="1"/>
    <col min="5" max="5" width="13.42578125" customWidth="1"/>
  </cols>
  <sheetData>
    <row r="3" spans="2:5" ht="15.75" customHeight="1" x14ac:dyDescent="0.25">
      <c r="B3" s="7" t="s">
        <v>32</v>
      </c>
      <c r="C3" s="7" t="s">
        <v>31</v>
      </c>
      <c r="D3" s="7" t="s">
        <v>36</v>
      </c>
      <c r="E3" s="7" t="s">
        <v>6</v>
      </c>
    </row>
    <row r="4" spans="2:5" ht="15.75" x14ac:dyDescent="0.25">
      <c r="B4" s="9">
        <v>1</v>
      </c>
      <c r="C4" s="9" t="s">
        <v>33</v>
      </c>
      <c r="D4" s="10">
        <v>0.9</v>
      </c>
      <c r="E4" s="9" t="s">
        <v>37</v>
      </c>
    </row>
    <row r="5" spans="2:5" ht="15.75" x14ac:dyDescent="0.25">
      <c r="B5" s="9">
        <v>2</v>
      </c>
      <c r="C5" s="9" t="s">
        <v>34</v>
      </c>
      <c r="D5" s="10">
        <v>0.89</v>
      </c>
      <c r="E5" s="9" t="s">
        <v>37</v>
      </c>
    </row>
    <row r="6" spans="2:5" ht="15.75" x14ac:dyDescent="0.25">
      <c r="B6" s="9">
        <v>3</v>
      </c>
      <c r="C6" s="9" t="s">
        <v>35</v>
      </c>
      <c r="D6" s="10">
        <v>0.88</v>
      </c>
      <c r="E6" s="9" t="s">
        <v>37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2020-08-21T22:45:25Z</dcterms:created>
  <dcterms:modified xsi:type="dcterms:W3CDTF">2020-10-24T01:04:33Z</dcterms:modified>
</cp:coreProperties>
</file>