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Jurnal  Fisika Terbaru\DIS STAD\"/>
    </mc:Choice>
  </mc:AlternateContent>
  <bookViews>
    <workbookView xWindow="0" yWindow="0" windowWidth="20490" windowHeight="7020" activeTab="1"/>
  </bookViews>
  <sheets>
    <sheet name="KELAS STAD" sheetId="1" r:id="rId1"/>
    <sheet name="KELAS DiSTAD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2" l="1"/>
  <c r="C24" i="2"/>
  <c r="D23" i="2"/>
  <c r="C23" i="2"/>
  <c r="H22" i="2"/>
  <c r="E22" i="2"/>
  <c r="F22" i="2" s="1"/>
  <c r="H21" i="2"/>
  <c r="E21" i="2"/>
  <c r="F21" i="2" s="1"/>
  <c r="H20" i="2"/>
  <c r="F20" i="2"/>
  <c r="E20" i="2"/>
  <c r="H19" i="2"/>
  <c r="E19" i="2"/>
  <c r="F19" i="2" s="1"/>
  <c r="H18" i="2"/>
  <c r="F18" i="2"/>
  <c r="E18" i="2"/>
  <c r="H17" i="2"/>
  <c r="E17" i="2"/>
  <c r="F17" i="2" s="1"/>
  <c r="H16" i="2"/>
  <c r="F16" i="2"/>
  <c r="E16" i="2"/>
  <c r="H15" i="2"/>
  <c r="E15" i="2"/>
  <c r="F15" i="2" s="1"/>
  <c r="H14" i="2"/>
  <c r="F14" i="2"/>
  <c r="E14" i="2"/>
  <c r="H13" i="2"/>
  <c r="E13" i="2"/>
  <c r="F13" i="2" s="1"/>
  <c r="H12" i="2"/>
  <c r="F12" i="2"/>
  <c r="E12" i="2"/>
  <c r="H11" i="2"/>
  <c r="E11" i="2"/>
  <c r="F11" i="2" s="1"/>
  <c r="H10" i="2"/>
  <c r="F10" i="2"/>
  <c r="E10" i="2"/>
  <c r="H9" i="2"/>
  <c r="E9" i="2"/>
  <c r="F9" i="2" s="1"/>
  <c r="H8" i="2"/>
  <c r="F8" i="2"/>
  <c r="E8" i="2"/>
  <c r="H7" i="2"/>
  <c r="E7" i="2"/>
  <c r="F7" i="2" s="1"/>
  <c r="H6" i="2"/>
  <c r="F6" i="2"/>
  <c r="E6" i="2"/>
  <c r="H5" i="2"/>
  <c r="E5" i="2"/>
  <c r="F5" i="2" s="1"/>
  <c r="H4" i="2"/>
  <c r="F4" i="2"/>
  <c r="F24" i="2" s="1"/>
  <c r="E4" i="2"/>
  <c r="E24" i="2" s="1"/>
  <c r="D22" i="1"/>
  <c r="C22" i="1"/>
  <c r="D21" i="1"/>
  <c r="C21" i="1"/>
  <c r="H20" i="1"/>
  <c r="E20" i="1"/>
  <c r="F20" i="1" s="1"/>
  <c r="H19" i="1"/>
  <c r="F19" i="1"/>
  <c r="E19" i="1"/>
  <c r="H18" i="1"/>
  <c r="E18" i="1"/>
  <c r="F18" i="1" s="1"/>
  <c r="H17" i="1"/>
  <c r="F17" i="1"/>
  <c r="E17" i="1"/>
  <c r="H16" i="1"/>
  <c r="E16" i="1"/>
  <c r="F16" i="1" s="1"/>
  <c r="H15" i="1"/>
  <c r="F15" i="1"/>
  <c r="E15" i="1"/>
  <c r="H14" i="1"/>
  <c r="E14" i="1"/>
  <c r="F14" i="1" s="1"/>
  <c r="H13" i="1"/>
  <c r="F13" i="1"/>
  <c r="E13" i="1"/>
  <c r="H12" i="1"/>
  <c r="E12" i="1"/>
  <c r="F12" i="1" s="1"/>
  <c r="H11" i="1"/>
  <c r="F11" i="1"/>
  <c r="E11" i="1"/>
  <c r="H10" i="1"/>
  <c r="E10" i="1"/>
  <c r="F10" i="1" s="1"/>
  <c r="H9" i="1"/>
  <c r="F9" i="1"/>
  <c r="E9" i="1"/>
  <c r="H8" i="1"/>
  <c r="E8" i="1"/>
  <c r="F8" i="1" s="1"/>
  <c r="H7" i="1"/>
  <c r="F7" i="1"/>
  <c r="E7" i="1"/>
  <c r="H6" i="1"/>
  <c r="E6" i="1"/>
  <c r="F6" i="1" s="1"/>
  <c r="H5" i="1"/>
  <c r="F5" i="1"/>
  <c r="E5" i="1"/>
  <c r="H4" i="1"/>
  <c r="E4" i="1"/>
  <c r="F4" i="1" s="1"/>
  <c r="H3" i="1"/>
  <c r="F3" i="1"/>
  <c r="E3" i="1"/>
  <c r="E22" i="1" s="1"/>
  <c r="E23" i="2" l="1"/>
  <c r="F23" i="2"/>
  <c r="F22" i="1"/>
  <c r="F21" i="1"/>
  <c r="E21" i="1"/>
</calcChain>
</file>

<file path=xl/sharedStrings.xml><?xml version="1.0" encoding="utf-8"?>
<sst xmlns="http://schemas.openxmlformats.org/spreadsheetml/2006/main" count="55" uniqueCount="48">
  <si>
    <t xml:space="preserve">Nama </t>
  </si>
  <si>
    <t>Pretest</t>
  </si>
  <si>
    <t>Posttest</t>
  </si>
  <si>
    <t xml:space="preserve">Gain </t>
  </si>
  <si>
    <t xml:space="preserve">N-Gain </t>
  </si>
  <si>
    <t>100-pre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</si>
  <si>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</si>
  <si>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</si>
  <si>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</si>
  <si>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</si>
  <si>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</si>
  <si>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</si>
  <si>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</si>
  <si>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</si>
  <si>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</si>
  <si>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</si>
  <si>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</si>
  <si>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</si>
  <si>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</si>
  <si>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</si>
  <si>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</si>
  <si>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</si>
  <si>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</si>
  <si>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</si>
  <si>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 xml:space="preserve">Jumlah </t>
  </si>
  <si>
    <t xml:space="preserve">Rata-rata </t>
  </si>
  <si>
    <t>STAD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</si>
  <si>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</si>
  <si>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</si>
  <si>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</si>
  <si>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</si>
  <si>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</si>
  <si>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</si>
  <si>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</si>
  <si>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</si>
  <si>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</si>
  <si>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</si>
  <si>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</si>
  <si>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</si>
  <si>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</si>
  <si>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</si>
  <si>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</si>
  <si>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</si>
  <si>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</si>
  <si>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</si>
  <si>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</si>
  <si>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Rata-rata</t>
  </si>
  <si>
    <t>DISTAD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</si>
</sst>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9" xfId="0" applyFont="1" applyBorder="1"/>
    <xf numFmtId="0" fontId="0" fillId="0" borderId="10" xfId="0" applyBorder="1"/>
    <xf numFmtId="0" fontId="0" fillId="0" borderId="5" xfId="0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1" xfId="0" applyFont="1" applyBorder="1"/>
    <xf numFmtId="0" fontId="0" fillId="0" borderId="12" xfId="0" applyBorder="1"/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13" xfId="0" applyFont="1" applyBorder="1"/>
    <xf numFmtId="0" fontId="0" fillId="0" borderId="15" xfId="0" applyBorder="1"/>
    <xf numFmtId="0" fontId="2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/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2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L8" sqref="L8"/>
    </sheetView>
  </sheetViews>
  <sheetFormatPr defaultRowHeight="15" x14ac:dyDescent="0.25"/>
  <sheetData>
    <row r="1" spans="1:8" ht="15.75" thickBot="1" x14ac:dyDescent="0.3">
      <c r="A1" s="26" t="s">
        <v>26</v>
      </c>
    </row>
    <row r="2" spans="1:8" ht="16.5" thickBot="1" x14ac:dyDescent="0.3">
      <c r="B2" s="1" t="s">
        <v>0</v>
      </c>
      <c r="C2" s="2" t="s">
        <v>1</v>
      </c>
      <c r="D2" s="2" t="s">
        <v>2</v>
      </c>
      <c r="E2" s="3" t="s">
        <v>3</v>
      </c>
      <c r="F2" s="4" t="s">
        <v>4</v>
      </c>
      <c r="H2" s="5" t="s">
        <v>5</v>
      </c>
    </row>
    <row r="3" spans="1:8" ht="15.75" x14ac:dyDescent="0.25">
      <c r="B3" s="6" t="s">
        <v>6</v>
      </c>
      <c r="C3" s="7">
        <v>56</v>
      </c>
      <c r="D3" s="8">
        <v>84</v>
      </c>
      <c r="E3" s="9">
        <f t="shared" ref="E3:E20" si="0">SUM(D3-C3)</f>
        <v>28</v>
      </c>
      <c r="F3" s="10">
        <f t="shared" ref="F3:F20" si="1">E3/H3</f>
        <v>0.63636363636363635</v>
      </c>
      <c r="H3" s="11">
        <f t="shared" ref="H3:H20" si="2">100-C3</f>
        <v>44</v>
      </c>
    </row>
    <row r="4" spans="1:8" ht="15.75" x14ac:dyDescent="0.25">
      <c r="B4" s="12" t="s">
        <v>7</v>
      </c>
      <c r="C4" s="13">
        <v>45</v>
      </c>
      <c r="D4" s="14">
        <v>88</v>
      </c>
      <c r="E4" s="15">
        <f t="shared" si="0"/>
        <v>43</v>
      </c>
      <c r="F4" s="16">
        <f t="shared" si="1"/>
        <v>0.78181818181818186</v>
      </c>
      <c r="H4" s="11">
        <f t="shared" si="2"/>
        <v>55</v>
      </c>
    </row>
    <row r="5" spans="1:8" ht="15.75" x14ac:dyDescent="0.25">
      <c r="B5" s="12" t="s">
        <v>8</v>
      </c>
      <c r="C5" s="13">
        <v>51</v>
      </c>
      <c r="D5" s="14">
        <v>81</v>
      </c>
      <c r="E5" s="15">
        <f t="shared" si="0"/>
        <v>30</v>
      </c>
      <c r="F5" s="16">
        <f t="shared" si="1"/>
        <v>0.61224489795918369</v>
      </c>
      <c r="H5" s="11">
        <f t="shared" si="2"/>
        <v>49</v>
      </c>
    </row>
    <row r="6" spans="1:8" ht="15.75" x14ac:dyDescent="0.25">
      <c r="B6" s="12" t="s">
        <v>9</v>
      </c>
      <c r="C6" s="13">
        <v>57</v>
      </c>
      <c r="D6" s="14">
        <v>80</v>
      </c>
      <c r="E6" s="15">
        <f t="shared" si="0"/>
        <v>23</v>
      </c>
      <c r="F6" s="16">
        <f t="shared" si="1"/>
        <v>0.53488372093023251</v>
      </c>
      <c r="H6" s="11">
        <f t="shared" si="2"/>
        <v>43</v>
      </c>
    </row>
    <row r="7" spans="1:8" ht="15.75" x14ac:dyDescent="0.25">
      <c r="B7" s="12" t="s">
        <v>10</v>
      </c>
      <c r="C7" s="13">
        <v>67</v>
      </c>
      <c r="D7" s="14">
        <v>83</v>
      </c>
      <c r="E7" s="15">
        <f t="shared" si="0"/>
        <v>16</v>
      </c>
      <c r="F7" s="16">
        <f t="shared" si="1"/>
        <v>0.48484848484848486</v>
      </c>
      <c r="H7" s="11">
        <f t="shared" si="2"/>
        <v>33</v>
      </c>
    </row>
    <row r="8" spans="1:8" ht="15.75" x14ac:dyDescent="0.25">
      <c r="B8" s="12" t="s">
        <v>11</v>
      </c>
      <c r="C8" s="13">
        <v>58</v>
      </c>
      <c r="D8" s="14">
        <v>83</v>
      </c>
      <c r="E8" s="15">
        <f t="shared" si="0"/>
        <v>25</v>
      </c>
      <c r="F8" s="16">
        <f t="shared" si="1"/>
        <v>0.59523809523809523</v>
      </c>
      <c r="H8" s="11">
        <f t="shared" si="2"/>
        <v>42</v>
      </c>
    </row>
    <row r="9" spans="1:8" ht="15.75" x14ac:dyDescent="0.25">
      <c r="B9" s="12" t="s">
        <v>12</v>
      </c>
      <c r="C9" s="13">
        <v>37</v>
      </c>
      <c r="D9" s="14">
        <v>89</v>
      </c>
      <c r="E9" s="15">
        <f t="shared" si="0"/>
        <v>52</v>
      </c>
      <c r="F9" s="16">
        <f t="shared" si="1"/>
        <v>0.82539682539682535</v>
      </c>
      <c r="H9" s="11">
        <f t="shared" si="2"/>
        <v>63</v>
      </c>
    </row>
    <row r="10" spans="1:8" ht="15.75" x14ac:dyDescent="0.25">
      <c r="B10" s="12" t="s">
        <v>13</v>
      </c>
      <c r="C10" s="13">
        <v>39</v>
      </c>
      <c r="D10" s="14">
        <v>81</v>
      </c>
      <c r="E10" s="15">
        <f t="shared" si="0"/>
        <v>42</v>
      </c>
      <c r="F10" s="16">
        <f t="shared" si="1"/>
        <v>0.68852459016393441</v>
      </c>
      <c r="H10" s="11">
        <f t="shared" si="2"/>
        <v>61</v>
      </c>
    </row>
    <row r="11" spans="1:8" ht="15.75" x14ac:dyDescent="0.25">
      <c r="B11" s="12" t="s">
        <v>14</v>
      </c>
      <c r="C11" s="13">
        <v>49</v>
      </c>
      <c r="D11" s="14">
        <v>85</v>
      </c>
      <c r="E11" s="15">
        <f t="shared" si="0"/>
        <v>36</v>
      </c>
      <c r="F11" s="16">
        <f t="shared" si="1"/>
        <v>0.70588235294117652</v>
      </c>
      <c r="H11" s="11">
        <f t="shared" si="2"/>
        <v>51</v>
      </c>
    </row>
    <row r="12" spans="1:8" ht="15.75" x14ac:dyDescent="0.25">
      <c r="B12" s="12" t="s">
        <v>15</v>
      </c>
      <c r="C12" s="13">
        <v>41</v>
      </c>
      <c r="D12" s="14">
        <v>77</v>
      </c>
      <c r="E12" s="15">
        <f t="shared" si="0"/>
        <v>36</v>
      </c>
      <c r="F12" s="16">
        <f t="shared" si="1"/>
        <v>0.61016949152542377</v>
      </c>
      <c r="H12" s="11">
        <f t="shared" si="2"/>
        <v>59</v>
      </c>
    </row>
    <row r="13" spans="1:8" ht="15.75" x14ac:dyDescent="0.25">
      <c r="B13" s="12" t="s">
        <v>16</v>
      </c>
      <c r="C13" s="13">
        <v>41</v>
      </c>
      <c r="D13" s="14">
        <v>81</v>
      </c>
      <c r="E13" s="15">
        <f t="shared" si="0"/>
        <v>40</v>
      </c>
      <c r="F13" s="16">
        <f t="shared" si="1"/>
        <v>0.67796610169491522</v>
      </c>
      <c r="H13" s="11">
        <f t="shared" si="2"/>
        <v>59</v>
      </c>
    </row>
    <row r="14" spans="1:8" ht="15.75" x14ac:dyDescent="0.25">
      <c r="B14" s="12" t="s">
        <v>17</v>
      </c>
      <c r="C14" s="13">
        <v>38</v>
      </c>
      <c r="D14" s="14">
        <v>80</v>
      </c>
      <c r="E14" s="15">
        <f t="shared" si="0"/>
        <v>42</v>
      </c>
      <c r="F14" s="16">
        <f t="shared" si="1"/>
        <v>0.67741935483870963</v>
      </c>
      <c r="H14" s="11">
        <f t="shared" si="2"/>
        <v>62</v>
      </c>
    </row>
    <row r="15" spans="1:8" ht="15.75" x14ac:dyDescent="0.25">
      <c r="B15" s="12" t="s">
        <v>18</v>
      </c>
      <c r="C15" s="13">
        <v>44</v>
      </c>
      <c r="D15" s="14">
        <v>87</v>
      </c>
      <c r="E15" s="15">
        <f t="shared" si="0"/>
        <v>43</v>
      </c>
      <c r="F15" s="16">
        <f t="shared" si="1"/>
        <v>0.7678571428571429</v>
      </c>
      <c r="H15" s="11">
        <f t="shared" si="2"/>
        <v>56</v>
      </c>
    </row>
    <row r="16" spans="1:8" ht="15.75" x14ac:dyDescent="0.25">
      <c r="B16" s="12" t="s">
        <v>19</v>
      </c>
      <c r="C16" s="13">
        <v>50</v>
      </c>
      <c r="D16" s="14">
        <v>83</v>
      </c>
      <c r="E16" s="15">
        <f t="shared" si="0"/>
        <v>33</v>
      </c>
      <c r="F16" s="16">
        <f t="shared" si="1"/>
        <v>0.66</v>
      </c>
      <c r="H16" s="11">
        <f t="shared" si="2"/>
        <v>50</v>
      </c>
    </row>
    <row r="17" spans="2:8" ht="15.75" x14ac:dyDescent="0.25">
      <c r="B17" s="12" t="s">
        <v>20</v>
      </c>
      <c r="C17" s="13">
        <v>42</v>
      </c>
      <c r="D17" s="14">
        <v>84</v>
      </c>
      <c r="E17" s="15">
        <f t="shared" si="0"/>
        <v>42</v>
      </c>
      <c r="F17" s="16">
        <f t="shared" si="1"/>
        <v>0.72413793103448276</v>
      </c>
      <c r="H17" s="11">
        <f t="shared" si="2"/>
        <v>58</v>
      </c>
    </row>
    <row r="18" spans="2:8" ht="15.75" x14ac:dyDescent="0.25">
      <c r="B18" s="12" t="s">
        <v>21</v>
      </c>
      <c r="C18" s="13">
        <v>45</v>
      </c>
      <c r="D18" s="14">
        <v>87</v>
      </c>
      <c r="E18" s="15">
        <f t="shared" si="0"/>
        <v>42</v>
      </c>
      <c r="F18" s="16">
        <f t="shared" si="1"/>
        <v>0.76363636363636367</v>
      </c>
      <c r="H18" s="11">
        <f t="shared" si="2"/>
        <v>55</v>
      </c>
    </row>
    <row r="19" spans="2:8" ht="15.75" x14ac:dyDescent="0.25">
      <c r="B19" s="12" t="s">
        <v>22</v>
      </c>
      <c r="C19" s="13">
        <v>50</v>
      </c>
      <c r="D19" s="14">
        <v>84</v>
      </c>
      <c r="E19" s="15">
        <f t="shared" si="0"/>
        <v>34</v>
      </c>
      <c r="F19" s="16">
        <f t="shared" si="1"/>
        <v>0.68</v>
      </c>
      <c r="H19" s="11">
        <f t="shared" si="2"/>
        <v>50</v>
      </c>
    </row>
    <row r="20" spans="2:8" ht="16.5" thickBot="1" x14ac:dyDescent="0.3">
      <c r="B20" s="17" t="s">
        <v>23</v>
      </c>
      <c r="C20" s="18">
        <v>37</v>
      </c>
      <c r="D20" s="19">
        <v>82</v>
      </c>
      <c r="E20" s="20">
        <f t="shared" si="0"/>
        <v>45</v>
      </c>
      <c r="F20" s="21">
        <f t="shared" si="1"/>
        <v>0.7142857142857143</v>
      </c>
      <c r="H20" s="11">
        <f t="shared" si="2"/>
        <v>63</v>
      </c>
    </row>
    <row r="21" spans="2:8" ht="16.5" thickBot="1" x14ac:dyDescent="0.3">
      <c r="B21" s="22" t="s">
        <v>24</v>
      </c>
      <c r="C21" s="23">
        <f>SUM(C3:C20)</f>
        <v>847</v>
      </c>
      <c r="D21" s="23">
        <f>SUM(D3:D20)</f>
        <v>1499</v>
      </c>
      <c r="E21" s="9">
        <f>SUM(E3:E20)</f>
        <v>652</v>
      </c>
      <c r="F21" s="10">
        <f>SUM(F3:F20)</f>
        <v>12.140672885532503</v>
      </c>
    </row>
    <row r="22" spans="2:8" ht="16.5" thickBot="1" x14ac:dyDescent="0.3">
      <c r="B22" s="1" t="s">
        <v>25</v>
      </c>
      <c r="C22" s="24">
        <f>AVERAGE(C3:C20)</f>
        <v>47.055555555555557</v>
      </c>
      <c r="D22" s="24">
        <f>AVERAGE(D3:D20)</f>
        <v>83.277777777777771</v>
      </c>
      <c r="E22" s="20">
        <f>AVERAGE(E3:E20)</f>
        <v>36.222222222222221</v>
      </c>
      <c r="F22" s="21">
        <f>AVERAGE(F3:F20)</f>
        <v>0.67448182697402792</v>
      </c>
    </row>
    <row r="23" spans="2:8" ht="15.75" x14ac:dyDescent="0.25">
      <c r="B23" s="25"/>
      <c r="C23" s="25"/>
      <c r="D23" s="25"/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topLeftCell="A6" workbookViewId="0">
      <selection activeCell="L9" sqref="L9"/>
    </sheetView>
  </sheetViews>
  <sheetFormatPr defaultRowHeight="15" x14ac:dyDescent="0.25"/>
  <sheetData>
    <row r="1" spans="1:8" x14ac:dyDescent="0.25">
      <c r="A1" s="26" t="s">
        <v>47</v>
      </c>
    </row>
    <row r="3" spans="1:8" ht="16.5" thickBot="1" x14ac:dyDescent="0.3">
      <c r="B3" s="27" t="s">
        <v>0</v>
      </c>
      <c r="C3" s="27" t="s">
        <v>1</v>
      </c>
      <c r="D3" s="28" t="s">
        <v>2</v>
      </c>
      <c r="E3" s="29" t="s">
        <v>3</v>
      </c>
      <c r="F3" s="29" t="s">
        <v>4</v>
      </c>
      <c r="H3" s="30" t="s">
        <v>5</v>
      </c>
    </row>
    <row r="4" spans="1:8" ht="16.5" thickBot="1" x14ac:dyDescent="0.3">
      <c r="B4" s="31" t="s">
        <v>27</v>
      </c>
      <c r="C4" s="23">
        <v>38</v>
      </c>
      <c r="D4" s="23">
        <v>88</v>
      </c>
      <c r="E4" s="32">
        <f t="shared" ref="E4:E22" si="0">SUM(D4-C4)</f>
        <v>50</v>
      </c>
      <c r="F4" s="32">
        <f t="shared" ref="F4:F22" si="1">E4/H4</f>
        <v>0.80645161290322576</v>
      </c>
      <c r="H4" s="33">
        <f t="shared" ref="H4:H22" si="2">100-C4</f>
        <v>62</v>
      </c>
    </row>
    <row r="5" spans="1:8" ht="16.5" thickBot="1" x14ac:dyDescent="0.3">
      <c r="B5" s="13" t="s">
        <v>28</v>
      </c>
      <c r="C5" s="23">
        <v>39</v>
      </c>
      <c r="D5" s="23">
        <v>89</v>
      </c>
      <c r="E5" s="11">
        <f t="shared" si="0"/>
        <v>50</v>
      </c>
      <c r="F5" s="11">
        <f t="shared" si="1"/>
        <v>0.81967213114754101</v>
      </c>
      <c r="H5" s="33">
        <f t="shared" si="2"/>
        <v>61</v>
      </c>
    </row>
    <row r="6" spans="1:8" ht="16.5" thickBot="1" x14ac:dyDescent="0.3">
      <c r="B6" s="13" t="s">
        <v>29</v>
      </c>
      <c r="C6" s="23">
        <v>32</v>
      </c>
      <c r="D6" s="23">
        <v>94</v>
      </c>
      <c r="E6" s="11">
        <f t="shared" si="0"/>
        <v>62</v>
      </c>
      <c r="F6" s="11">
        <f t="shared" si="1"/>
        <v>0.91176470588235292</v>
      </c>
      <c r="H6" s="33">
        <f t="shared" si="2"/>
        <v>68</v>
      </c>
    </row>
    <row r="7" spans="1:8" ht="16.5" thickBot="1" x14ac:dyDescent="0.3">
      <c r="B7" s="13" t="s">
        <v>30</v>
      </c>
      <c r="C7" s="23">
        <v>36</v>
      </c>
      <c r="D7" s="23">
        <v>85</v>
      </c>
      <c r="E7" s="11">
        <f t="shared" si="0"/>
        <v>49</v>
      </c>
      <c r="F7" s="11">
        <f t="shared" si="1"/>
        <v>0.765625</v>
      </c>
      <c r="H7" s="33">
        <f t="shared" si="2"/>
        <v>64</v>
      </c>
    </row>
    <row r="8" spans="1:8" ht="16.5" thickBot="1" x14ac:dyDescent="0.3">
      <c r="B8" s="13" t="s">
        <v>31</v>
      </c>
      <c r="C8" s="23">
        <v>38</v>
      </c>
      <c r="D8" s="23">
        <v>87</v>
      </c>
      <c r="E8" s="11">
        <f t="shared" si="0"/>
        <v>49</v>
      </c>
      <c r="F8" s="11">
        <f t="shared" si="1"/>
        <v>0.79032258064516125</v>
      </c>
      <c r="H8" s="33">
        <f t="shared" si="2"/>
        <v>62</v>
      </c>
    </row>
    <row r="9" spans="1:8" ht="16.5" thickBot="1" x14ac:dyDescent="0.3">
      <c r="B9" s="13" t="s">
        <v>32</v>
      </c>
      <c r="C9" s="23">
        <v>40</v>
      </c>
      <c r="D9" s="23">
        <v>90</v>
      </c>
      <c r="E9" s="11">
        <f t="shared" si="0"/>
        <v>50</v>
      </c>
      <c r="F9" s="11">
        <f t="shared" si="1"/>
        <v>0.83333333333333337</v>
      </c>
      <c r="H9" s="33">
        <f t="shared" si="2"/>
        <v>60</v>
      </c>
    </row>
    <row r="10" spans="1:8" ht="16.5" thickBot="1" x14ac:dyDescent="0.3">
      <c r="B10" s="13" t="s">
        <v>33</v>
      </c>
      <c r="C10" s="23">
        <v>35</v>
      </c>
      <c r="D10" s="23">
        <v>87</v>
      </c>
      <c r="E10" s="11">
        <f t="shared" si="0"/>
        <v>52</v>
      </c>
      <c r="F10" s="11">
        <f t="shared" si="1"/>
        <v>0.8</v>
      </c>
      <c r="H10" s="33">
        <f t="shared" si="2"/>
        <v>65</v>
      </c>
    </row>
    <row r="11" spans="1:8" ht="16.5" thickBot="1" x14ac:dyDescent="0.3">
      <c r="B11" s="13" t="s">
        <v>34</v>
      </c>
      <c r="C11" s="23">
        <v>38</v>
      </c>
      <c r="D11" s="23">
        <v>88</v>
      </c>
      <c r="E11" s="11">
        <f t="shared" si="0"/>
        <v>50</v>
      </c>
      <c r="F11" s="11">
        <f t="shared" si="1"/>
        <v>0.80645161290322576</v>
      </c>
      <c r="H11" s="33">
        <f t="shared" si="2"/>
        <v>62</v>
      </c>
    </row>
    <row r="12" spans="1:8" ht="16.5" thickBot="1" x14ac:dyDescent="0.3">
      <c r="B12" s="13" t="s">
        <v>35</v>
      </c>
      <c r="C12" s="23">
        <v>33</v>
      </c>
      <c r="D12" s="23">
        <v>84</v>
      </c>
      <c r="E12" s="11">
        <f t="shared" si="0"/>
        <v>51</v>
      </c>
      <c r="F12" s="11">
        <f t="shared" si="1"/>
        <v>0.76119402985074625</v>
      </c>
      <c r="H12" s="33">
        <f t="shared" si="2"/>
        <v>67</v>
      </c>
    </row>
    <row r="13" spans="1:8" ht="16.5" thickBot="1" x14ac:dyDescent="0.3">
      <c r="B13" s="13" t="s">
        <v>36</v>
      </c>
      <c r="C13" s="23">
        <v>40</v>
      </c>
      <c r="D13" s="23">
        <v>82</v>
      </c>
      <c r="E13" s="11">
        <f t="shared" si="0"/>
        <v>42</v>
      </c>
      <c r="F13" s="11">
        <f t="shared" si="1"/>
        <v>0.7</v>
      </c>
      <c r="H13" s="33">
        <f t="shared" si="2"/>
        <v>60</v>
      </c>
    </row>
    <row r="14" spans="1:8" ht="16.5" thickBot="1" x14ac:dyDescent="0.3">
      <c r="B14" s="13" t="s">
        <v>37</v>
      </c>
      <c r="C14" s="23">
        <v>36</v>
      </c>
      <c r="D14" s="23">
        <v>93</v>
      </c>
      <c r="E14" s="11">
        <f t="shared" si="0"/>
        <v>57</v>
      </c>
      <c r="F14" s="11">
        <f t="shared" si="1"/>
        <v>0.890625</v>
      </c>
      <c r="H14" s="33">
        <f t="shared" si="2"/>
        <v>64</v>
      </c>
    </row>
    <row r="15" spans="1:8" ht="16.5" thickBot="1" x14ac:dyDescent="0.3">
      <c r="B15" s="13" t="s">
        <v>38</v>
      </c>
      <c r="C15" s="23">
        <v>33</v>
      </c>
      <c r="D15" s="23">
        <v>92</v>
      </c>
      <c r="E15" s="11">
        <f t="shared" si="0"/>
        <v>59</v>
      </c>
      <c r="F15" s="11">
        <f t="shared" si="1"/>
        <v>0.88059701492537312</v>
      </c>
      <c r="H15" s="33">
        <f t="shared" si="2"/>
        <v>67</v>
      </c>
    </row>
    <row r="16" spans="1:8" ht="16.5" thickBot="1" x14ac:dyDescent="0.3">
      <c r="B16" s="13" t="s">
        <v>39</v>
      </c>
      <c r="C16" s="23">
        <v>37</v>
      </c>
      <c r="D16" s="23">
        <v>86</v>
      </c>
      <c r="E16" s="11">
        <f t="shared" si="0"/>
        <v>49</v>
      </c>
      <c r="F16" s="11">
        <f t="shared" si="1"/>
        <v>0.77777777777777779</v>
      </c>
      <c r="H16" s="33">
        <f t="shared" si="2"/>
        <v>63</v>
      </c>
    </row>
    <row r="17" spans="2:8" ht="16.5" thickBot="1" x14ac:dyDescent="0.3">
      <c r="B17" s="13" t="s">
        <v>40</v>
      </c>
      <c r="C17" s="23">
        <v>38</v>
      </c>
      <c r="D17" s="23">
        <v>87</v>
      </c>
      <c r="E17" s="11">
        <f t="shared" si="0"/>
        <v>49</v>
      </c>
      <c r="F17" s="11">
        <f t="shared" si="1"/>
        <v>0.79032258064516125</v>
      </c>
      <c r="H17" s="33">
        <f t="shared" si="2"/>
        <v>62</v>
      </c>
    </row>
    <row r="18" spans="2:8" ht="16.5" thickBot="1" x14ac:dyDescent="0.3">
      <c r="B18" s="13" t="s">
        <v>41</v>
      </c>
      <c r="C18" s="23">
        <v>35</v>
      </c>
      <c r="D18" s="23">
        <v>89</v>
      </c>
      <c r="E18" s="11">
        <f t="shared" si="0"/>
        <v>54</v>
      </c>
      <c r="F18" s="11">
        <f t="shared" si="1"/>
        <v>0.83076923076923082</v>
      </c>
      <c r="H18" s="33">
        <f t="shared" si="2"/>
        <v>65</v>
      </c>
    </row>
    <row r="19" spans="2:8" ht="16.5" thickBot="1" x14ac:dyDescent="0.3">
      <c r="B19" s="13" t="s">
        <v>42</v>
      </c>
      <c r="C19" s="23">
        <v>40</v>
      </c>
      <c r="D19" s="23">
        <v>94</v>
      </c>
      <c r="E19" s="11">
        <f t="shared" si="0"/>
        <v>54</v>
      </c>
      <c r="F19" s="11">
        <f t="shared" si="1"/>
        <v>0.9</v>
      </c>
      <c r="H19" s="33">
        <f t="shared" si="2"/>
        <v>60</v>
      </c>
    </row>
    <row r="20" spans="2:8" ht="16.5" thickBot="1" x14ac:dyDescent="0.3">
      <c r="B20" s="13" t="s">
        <v>43</v>
      </c>
      <c r="C20" s="23">
        <v>34</v>
      </c>
      <c r="D20" s="23">
        <v>89</v>
      </c>
      <c r="E20" s="11">
        <f t="shared" si="0"/>
        <v>55</v>
      </c>
      <c r="F20" s="11">
        <f t="shared" si="1"/>
        <v>0.83333333333333337</v>
      </c>
      <c r="H20" s="33">
        <f t="shared" si="2"/>
        <v>66</v>
      </c>
    </row>
    <row r="21" spans="2:8" ht="16.5" thickBot="1" x14ac:dyDescent="0.3">
      <c r="B21" s="13" t="s">
        <v>44</v>
      </c>
      <c r="C21" s="23">
        <v>40</v>
      </c>
      <c r="D21" s="23">
        <v>85</v>
      </c>
      <c r="E21" s="11">
        <f t="shared" si="0"/>
        <v>45</v>
      </c>
      <c r="F21" s="11">
        <f t="shared" si="1"/>
        <v>0.75</v>
      </c>
      <c r="H21" s="33">
        <f t="shared" si="2"/>
        <v>60</v>
      </c>
    </row>
    <row r="22" spans="2:8" ht="16.5" thickBot="1" x14ac:dyDescent="0.3">
      <c r="B22" s="34" t="s">
        <v>45</v>
      </c>
      <c r="C22" s="35">
        <v>38</v>
      </c>
      <c r="D22" s="35">
        <v>82</v>
      </c>
      <c r="E22" s="36">
        <f t="shared" si="0"/>
        <v>44</v>
      </c>
      <c r="F22" s="36">
        <f t="shared" si="1"/>
        <v>0.70967741935483875</v>
      </c>
      <c r="H22" s="32">
        <f t="shared" si="2"/>
        <v>62</v>
      </c>
    </row>
    <row r="23" spans="2:8" ht="16.5" thickBot="1" x14ac:dyDescent="0.3">
      <c r="B23" s="3" t="s">
        <v>24</v>
      </c>
      <c r="C23" s="37">
        <f>SUM(C4:C22)</f>
        <v>700</v>
      </c>
      <c r="D23" s="37">
        <f>SUM(D4:D22)</f>
        <v>1671</v>
      </c>
      <c r="E23" s="38">
        <f>SUM(E4:E22)</f>
        <v>971</v>
      </c>
      <c r="F23" s="39">
        <f>SUM(F4:F22)</f>
        <v>15.357917363471303</v>
      </c>
    </row>
    <row r="24" spans="2:8" ht="16.5" thickBot="1" x14ac:dyDescent="0.3">
      <c r="B24" s="3" t="s">
        <v>46</v>
      </c>
      <c r="C24" s="40">
        <f>AVERAGE(C4:C22)</f>
        <v>36.842105263157897</v>
      </c>
      <c r="D24" s="40">
        <f>AVERAGE(D4:D22)</f>
        <v>87.94736842105263</v>
      </c>
      <c r="E24" s="38">
        <f>AVERAGE(E4:E22)</f>
        <v>51.10526315789474</v>
      </c>
      <c r="F24" s="39">
        <f>AVERAGE(F4:F22)</f>
        <v>0.80831144018270018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KELAS STAD</vt:lpstr>
      <vt:lpstr>KELAS DiSTAD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2020-10-27T04:14:08Z</dcterms:created>
  <dcterms:modified xsi:type="dcterms:W3CDTF">2020-10-27T04:26:57Z</dcterms:modified>
</cp:coreProperties>
</file>